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400" windowHeight="8955" activeTab="0"/>
  </bookViews>
  <sheets>
    <sheet name="Assumption" sheetId="1" r:id="rId1"/>
    <sheet name="Expenses" sheetId="2" r:id="rId2"/>
    <sheet name="Income" sheetId="3" r:id="rId3"/>
    <sheet name="Summary" sheetId="4" r:id="rId4"/>
  </sheets>
  <definedNames>
    <definedName name="_xlnm.Print_Area" localSheetId="0">'Assumption'!$A$1:$G$40</definedName>
    <definedName name="_xlnm.Print_Area" localSheetId="1">'Expenses'!$A$2:$H$45</definedName>
    <definedName name="_xlnm.Print_Area" localSheetId="2">'Income'!$A$1:$G$36</definedName>
  </definedNames>
  <calcPr fullCalcOnLoad="1"/>
</workbook>
</file>

<file path=xl/sharedStrings.xml><?xml version="1.0" encoding="utf-8"?>
<sst xmlns="http://schemas.openxmlformats.org/spreadsheetml/2006/main" count="155" uniqueCount="96">
  <si>
    <t>Estimated</t>
  </si>
  <si>
    <t>Actual</t>
  </si>
  <si>
    <t>Decorations</t>
  </si>
  <si>
    <t>Flowers</t>
  </si>
  <si>
    <t>Lighting</t>
  </si>
  <si>
    <t>Balloons</t>
  </si>
  <si>
    <t>Miscellaneous</t>
  </si>
  <si>
    <t>Telephone</t>
  </si>
  <si>
    <t>Transportation</t>
  </si>
  <si>
    <t>Food</t>
  </si>
  <si>
    <t>Drinks</t>
  </si>
  <si>
    <t>Total Expenses</t>
  </si>
  <si>
    <t>Electricity</t>
  </si>
  <si>
    <t>Area space rental</t>
  </si>
  <si>
    <t>Trees</t>
  </si>
  <si>
    <t>Wallpapers</t>
  </si>
  <si>
    <t>Banners</t>
  </si>
  <si>
    <t>Poster</t>
  </si>
  <si>
    <t>Brochures</t>
  </si>
  <si>
    <t>Radio/TV</t>
  </si>
  <si>
    <t>Newspaper/Magazines</t>
  </si>
  <si>
    <t>Stationery</t>
  </si>
  <si>
    <t>Staff</t>
  </si>
  <si>
    <t>Snacks</t>
  </si>
  <si>
    <t>Admissions</t>
  </si>
  <si>
    <t>Total Income</t>
  </si>
  <si>
    <t>Public</t>
  </si>
  <si>
    <t>Corporate</t>
  </si>
  <si>
    <t>Banner</t>
  </si>
  <si>
    <t>Ballon</t>
  </si>
  <si>
    <t>Tariff</t>
  </si>
  <si>
    <t>Exhibitors</t>
  </si>
  <si>
    <t>Large Booth</t>
  </si>
  <si>
    <t>Regular Booth</t>
  </si>
  <si>
    <t>Small Booth</t>
  </si>
  <si>
    <t>Space</t>
  </si>
  <si>
    <t>Custom Booth</t>
  </si>
  <si>
    <t>Outdoor Space</t>
  </si>
  <si>
    <t>10 x 10</t>
  </si>
  <si>
    <t>5 x 5</t>
  </si>
  <si>
    <t>2 x 3</t>
  </si>
  <si>
    <t>Total Space</t>
  </si>
  <si>
    <t>Sale Item</t>
  </si>
  <si>
    <t>Souvenirs</t>
  </si>
  <si>
    <t>3 x 4</t>
  </si>
  <si>
    <t>Sandwiches, Burger</t>
  </si>
  <si>
    <t>Cola, Tea, Coffee</t>
  </si>
  <si>
    <t>Crackers, Biscuit</t>
  </si>
  <si>
    <t>Estimated per day</t>
  </si>
  <si>
    <t>Length of Event</t>
  </si>
  <si>
    <t>days</t>
  </si>
  <si>
    <t>Remark</t>
  </si>
  <si>
    <t>/m2</t>
  </si>
  <si>
    <t>m2</t>
  </si>
  <si>
    <t>Large Boot set</t>
  </si>
  <si>
    <t>Regular Boot set</t>
  </si>
  <si>
    <t>1 table, 1 mini table, 6 chairs, 2 display cupboard</t>
  </si>
  <si>
    <t>Small Boot set</t>
  </si>
  <si>
    <t>1 mini table, 2 chairs, 1 small display cupboard</t>
  </si>
  <si>
    <t>1 table, 4 chairs, 1 display cupboard</t>
  </si>
  <si>
    <t>Security</t>
  </si>
  <si>
    <t>Total :</t>
  </si>
  <si>
    <t>Sponsorship</t>
  </si>
  <si>
    <t>Other Income</t>
  </si>
  <si>
    <t>Subtotal :</t>
  </si>
  <si>
    <t>/set</t>
  </si>
  <si>
    <t>/day</t>
  </si>
  <si>
    <t>Description</t>
  </si>
  <si>
    <t>lines</t>
  </si>
  <si>
    <t>bus</t>
  </si>
  <si>
    <t>1 ballpoint, 1 marketing package</t>
  </si>
  <si>
    <t>Watt</t>
  </si>
  <si>
    <t>/Watt</t>
  </si>
  <si>
    <t>/line</t>
  </si>
  <si>
    <t>Advertisement</t>
  </si>
  <si>
    <t>Event Name</t>
  </si>
  <si>
    <t>Date of Event</t>
  </si>
  <si>
    <t>Place</t>
  </si>
  <si>
    <t>Theme</t>
  </si>
  <si>
    <t>Objective</t>
  </si>
  <si>
    <t>Target Visitor</t>
  </si>
  <si>
    <t>2010 Electronic Show</t>
  </si>
  <si>
    <t>5 - 9 Jun 2010</t>
  </si>
  <si>
    <t>Plenary Hall, Forbidden City</t>
  </si>
  <si>
    <t>Digitalized Your Life</t>
  </si>
  <si>
    <t>Preparing people to live in digital world</t>
  </si>
  <si>
    <t>Target Exhibitor</t>
  </si>
  <si>
    <t>:</t>
  </si>
  <si>
    <t>Type of Visitor</t>
  </si>
  <si>
    <t>Type of Exhibitor</t>
  </si>
  <si>
    <t>participant</t>
  </si>
  <si>
    <t>visitor</t>
  </si>
  <si>
    <t>Profit/Loss</t>
  </si>
  <si>
    <t>Location</t>
  </si>
  <si>
    <t>VISIT EXCELTEMPLATE.NET FOR MORE TEMPLATES AND UPDATES</t>
  </si>
  <si>
    <t>Keychain, Fridge Magnet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</si>
</sst>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3" fontId="0" fillId="0" borderId="0" xfId="15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43" fontId="0" fillId="0" borderId="1" xfId="15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43" fontId="0" fillId="0" borderId="0" xfId="15" applyBorder="1" applyAlignment="1">
      <alignment/>
    </xf>
    <xf numFmtId="0" fontId="0" fillId="0" borderId="0" xfId="0" applyFill="1" applyAlignment="1">
      <alignment/>
    </xf>
    <xf numFmtId="43" fontId="0" fillId="0" borderId="1" xfId="0" applyNumberFormat="1" applyBorder="1" applyAlignment="1">
      <alignment/>
    </xf>
    <xf numFmtId="0" fontId="2" fillId="2" borderId="0" xfId="0" applyFont="1" applyFill="1" applyAlignment="1">
      <alignment/>
    </xf>
    <xf numFmtId="0" fontId="0" fillId="0" borderId="1" xfId="0" applyBorder="1" applyAlignment="1" quotePrefix="1">
      <alignment/>
    </xf>
    <xf numFmtId="0" fontId="0" fillId="0" borderId="2" xfId="0" applyBorder="1" applyAlignment="1">
      <alignment/>
    </xf>
    <xf numFmtId="43" fontId="0" fillId="0" borderId="2" xfId="15" applyBorder="1" applyAlignment="1">
      <alignment/>
    </xf>
    <xf numFmtId="0" fontId="0" fillId="0" borderId="2" xfId="0" applyBorder="1" applyAlignment="1" quotePrefix="1">
      <alignment/>
    </xf>
    <xf numFmtId="0" fontId="0" fillId="2" borderId="3" xfId="0" applyFill="1" applyBorder="1" applyAlignment="1">
      <alignment/>
    </xf>
    <xf numFmtId="43" fontId="0" fillId="2" borderId="3" xfId="15" applyFill="1" applyBorder="1" applyAlignment="1">
      <alignment/>
    </xf>
    <xf numFmtId="43" fontId="0" fillId="0" borderId="2" xfId="0" applyNumberFormat="1" applyBorder="1" applyAlignment="1">
      <alignment/>
    </xf>
    <xf numFmtId="0" fontId="2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left" indent="1"/>
    </xf>
    <xf numFmtId="0" fontId="0" fillId="0" borderId="6" xfId="0" applyBorder="1" applyAlignment="1">
      <alignment horizontal="left" indent="1"/>
    </xf>
    <xf numFmtId="3" fontId="0" fillId="0" borderId="0" xfId="0" applyNumberFormat="1" applyAlignment="1">
      <alignment horizontal="left" indent="1"/>
    </xf>
    <xf numFmtId="3" fontId="0" fillId="0" borderId="6" xfId="0" applyNumberFormat="1" applyBorder="1" applyAlignment="1">
      <alignment horizontal="left" indent="1"/>
    </xf>
    <xf numFmtId="0" fontId="2" fillId="2" borderId="3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2" fillId="2" borderId="3" xfId="0" applyFont="1" applyFill="1" applyBorder="1" applyAlignment="1">
      <alignment/>
    </xf>
    <xf numFmtId="43" fontId="2" fillId="0" borderId="2" xfId="15" applyFont="1" applyBorder="1" applyAlignment="1">
      <alignment horizontal="right"/>
    </xf>
    <xf numFmtId="43" fontId="2" fillId="0" borderId="2" xfId="15" applyFont="1" applyBorder="1" applyAlignment="1">
      <alignment/>
    </xf>
    <xf numFmtId="0" fontId="2" fillId="0" borderId="2" xfId="0" applyFont="1" applyBorder="1" applyAlignment="1">
      <alignment horizontal="right"/>
    </xf>
    <xf numFmtId="43" fontId="2" fillId="0" borderId="2" xfId="0" applyNumberFormat="1" applyFont="1" applyBorder="1" applyAlignment="1">
      <alignment/>
    </xf>
    <xf numFmtId="0" fontId="2" fillId="2" borderId="3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43" fontId="0" fillId="2" borderId="3" xfId="15" applyFill="1" applyBorder="1" applyAlignment="1">
      <alignment vertical="center"/>
    </xf>
    <xf numFmtId="0" fontId="0" fillId="2" borderId="3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6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3" fillId="2" borderId="0" xfId="0" applyFont="1" applyFill="1" applyAlignment="1">
      <alignment horizontal="center" vertical="center"/>
    </xf>
    <xf numFmtId="0" fontId="2" fillId="2" borderId="0" xfId="19" applyFont="1" applyFill="1" applyAlignment="1">
      <alignment horizontal="center" vertical="center"/>
    </xf>
    <xf numFmtId="0" fontId="2" fillId="0" borderId="0" xfId="19" applyFont="1" applyFill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mplate.net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mplate.net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showGridLines="0" tabSelected="1" workbookViewId="0" topLeftCell="A1">
      <selection activeCell="C2" sqref="C2:E2"/>
    </sheetView>
  </sheetViews>
  <sheetFormatPr defaultColWidth="9.140625" defaultRowHeight="12.75"/>
  <cols>
    <col min="1" max="1" width="16.00390625" style="0" bestFit="1" customWidth="1"/>
    <col min="2" max="2" width="1.57421875" style="0" customWidth="1"/>
    <col min="3" max="3" width="9.00390625" style="21" customWidth="1"/>
  </cols>
  <sheetData>
    <row r="2" spans="1:5" ht="12.75">
      <c r="A2" s="10" t="s">
        <v>75</v>
      </c>
      <c r="B2" s="10" t="s">
        <v>87</v>
      </c>
      <c r="C2" s="37" t="s">
        <v>81</v>
      </c>
      <c r="D2" s="38"/>
      <c r="E2" s="39"/>
    </row>
    <row r="3" spans="1:2" ht="12.75">
      <c r="A3" s="18"/>
      <c r="B3" s="18"/>
    </row>
    <row r="4" spans="1:5" ht="12.75">
      <c r="A4" s="10" t="s">
        <v>76</v>
      </c>
      <c r="B4" s="10" t="s">
        <v>87</v>
      </c>
      <c r="C4" s="37" t="s">
        <v>82</v>
      </c>
      <c r="D4" s="38"/>
      <c r="E4" s="39"/>
    </row>
    <row r="5" spans="1:2" ht="12.75">
      <c r="A5" s="18"/>
      <c r="B5" s="18"/>
    </row>
    <row r="6" spans="1:5" ht="12.75">
      <c r="A6" s="10" t="s">
        <v>49</v>
      </c>
      <c r="B6" s="10" t="s">
        <v>87</v>
      </c>
      <c r="C6" s="22">
        <v>5</v>
      </c>
      <c r="D6" s="19" t="s">
        <v>50</v>
      </c>
      <c r="E6" s="20"/>
    </row>
    <row r="7" spans="1:2" ht="12.75">
      <c r="A7" s="18"/>
      <c r="B7" s="18"/>
    </row>
    <row r="8" spans="1:5" ht="12.75">
      <c r="A8" s="10" t="s">
        <v>77</v>
      </c>
      <c r="B8" s="10" t="s">
        <v>87</v>
      </c>
      <c r="C8" s="37" t="s">
        <v>83</v>
      </c>
      <c r="D8" s="38"/>
      <c r="E8" s="39"/>
    </row>
    <row r="9" spans="1:2" ht="12.75">
      <c r="A9" s="18"/>
      <c r="B9" s="18"/>
    </row>
    <row r="10" spans="1:5" ht="12.75">
      <c r="A10" s="10" t="s">
        <v>78</v>
      </c>
      <c r="B10" s="10" t="s">
        <v>87</v>
      </c>
      <c r="C10" s="37" t="s">
        <v>84</v>
      </c>
      <c r="D10" s="38"/>
      <c r="E10" s="39"/>
    </row>
    <row r="11" spans="1:2" ht="12.75">
      <c r="A11" s="18"/>
      <c r="B11" s="18"/>
    </row>
    <row r="12" spans="1:7" ht="12.75">
      <c r="A12" s="10" t="s">
        <v>79</v>
      </c>
      <c r="B12" s="10" t="s">
        <v>87</v>
      </c>
      <c r="C12" s="37" t="s">
        <v>85</v>
      </c>
      <c r="D12" s="38"/>
      <c r="E12" s="38"/>
      <c r="F12" s="38"/>
      <c r="G12" s="39"/>
    </row>
    <row r="13" spans="1:2" ht="12.75">
      <c r="A13" s="18"/>
      <c r="B13" s="18"/>
    </row>
    <row r="14" spans="1:7" ht="12.75">
      <c r="A14" s="10" t="s">
        <v>89</v>
      </c>
      <c r="B14" s="10" t="s">
        <v>87</v>
      </c>
      <c r="C14" s="37"/>
      <c r="D14" s="38"/>
      <c r="E14" s="38"/>
      <c r="F14" s="38"/>
      <c r="G14" s="39"/>
    </row>
    <row r="15" spans="1:2" ht="12.75">
      <c r="A15" s="18"/>
      <c r="B15" s="18"/>
    </row>
    <row r="16" spans="1:7" ht="12.75">
      <c r="A16" s="10" t="s">
        <v>88</v>
      </c>
      <c r="B16" s="10" t="s">
        <v>87</v>
      </c>
      <c r="C16" s="37"/>
      <c r="D16" s="38"/>
      <c r="E16" s="38"/>
      <c r="F16" s="38"/>
      <c r="G16" s="39"/>
    </row>
    <row r="17" spans="1:2" ht="12.75">
      <c r="A17" s="18"/>
      <c r="B17" s="18"/>
    </row>
    <row r="18" spans="1:5" ht="12.75">
      <c r="A18" s="10" t="s">
        <v>86</v>
      </c>
      <c r="B18" s="10" t="s">
        <v>87</v>
      </c>
      <c r="C18" s="22">
        <v>100</v>
      </c>
      <c r="D18" s="19" t="s">
        <v>90</v>
      </c>
      <c r="E18" s="20"/>
    </row>
    <row r="19" spans="1:3" ht="12.75">
      <c r="A19" s="18"/>
      <c r="B19" s="18"/>
      <c r="C19" s="23"/>
    </row>
    <row r="20" spans="1:5" ht="12.75">
      <c r="A20" s="10" t="s">
        <v>80</v>
      </c>
      <c r="B20" s="10" t="s">
        <v>87</v>
      </c>
      <c r="C20" s="24">
        <v>50000</v>
      </c>
      <c r="D20" s="19" t="s">
        <v>91</v>
      </c>
      <c r="E20" s="20"/>
    </row>
  </sheetData>
  <mergeCells count="7">
    <mergeCell ref="C12:G12"/>
    <mergeCell ref="C14:G14"/>
    <mergeCell ref="C16:G16"/>
    <mergeCell ref="C2:E2"/>
    <mergeCell ref="C4:E4"/>
    <mergeCell ref="C8:E8"/>
    <mergeCell ref="C10:E10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7"/>
  <sheetViews>
    <sheetView showGridLines="0" workbookViewId="0" topLeftCell="A16">
      <selection activeCell="A47" sqref="A47:H47"/>
    </sheetView>
  </sheetViews>
  <sheetFormatPr defaultColWidth="9.140625" defaultRowHeight="12.75"/>
  <cols>
    <col min="1" max="1" width="20.421875" style="0" customWidth="1"/>
    <col min="2" max="2" width="10.8515625" style="0" customWidth="1"/>
    <col min="3" max="3" width="42.8515625" style="0" bestFit="1" customWidth="1"/>
    <col min="4" max="4" width="7.7109375" style="1" bestFit="1" customWidth="1"/>
    <col min="5" max="5" width="5.57421875" style="0" bestFit="1" customWidth="1"/>
    <col min="6" max="8" width="11.7109375" style="0" customWidth="1"/>
  </cols>
  <sheetData>
    <row r="2" spans="1:8" ht="26.25" customHeight="1">
      <c r="A2" s="40" t="str">
        <f>Assumption!C2</f>
        <v>2010 Electronic Show</v>
      </c>
      <c r="B2" s="40"/>
      <c r="C2" s="40"/>
      <c r="D2" s="40"/>
      <c r="E2" s="40"/>
      <c r="F2" s="40"/>
      <c r="G2" s="40"/>
      <c r="H2" s="40"/>
    </row>
    <row r="4" spans="1:8" s="36" customFormat="1" ht="26.25" thickBot="1">
      <c r="A4" s="32" t="s">
        <v>93</v>
      </c>
      <c r="B4" s="33" t="s">
        <v>51</v>
      </c>
      <c r="C4" s="33" t="s">
        <v>67</v>
      </c>
      <c r="D4" s="34" t="s">
        <v>30</v>
      </c>
      <c r="E4" s="33"/>
      <c r="F4" s="35" t="s">
        <v>48</v>
      </c>
      <c r="G4" s="33" t="s">
        <v>0</v>
      </c>
      <c r="H4" s="33" t="s">
        <v>1</v>
      </c>
    </row>
    <row r="5" spans="1:8" ht="12.75">
      <c r="A5" s="12" t="s">
        <v>13</v>
      </c>
      <c r="B5" s="12">
        <v>2500</v>
      </c>
      <c r="C5" s="12" t="s">
        <v>53</v>
      </c>
      <c r="D5" s="13">
        <v>2.5</v>
      </c>
      <c r="E5" s="14" t="s">
        <v>52</v>
      </c>
      <c r="F5" s="13">
        <f>D5*B5</f>
        <v>6250</v>
      </c>
      <c r="G5" s="13">
        <f>F5*Assumption!$C$6</f>
        <v>31250</v>
      </c>
      <c r="H5" s="13"/>
    </row>
    <row r="6" spans="1:8" ht="12.75">
      <c r="A6" s="3" t="s">
        <v>54</v>
      </c>
      <c r="B6" s="3">
        <v>30</v>
      </c>
      <c r="C6" s="3" t="s">
        <v>56</v>
      </c>
      <c r="D6" s="4">
        <v>75</v>
      </c>
      <c r="E6" s="11" t="s">
        <v>65</v>
      </c>
      <c r="F6" s="4">
        <f>D6*B6</f>
        <v>2250</v>
      </c>
      <c r="G6" s="4">
        <f>F6*Assumption!$C$6</f>
        <v>11250</v>
      </c>
      <c r="H6" s="4"/>
    </row>
    <row r="7" spans="1:8" ht="12.75">
      <c r="A7" s="3" t="s">
        <v>55</v>
      </c>
      <c r="B7" s="3">
        <v>40</v>
      </c>
      <c r="C7" s="3" t="s">
        <v>59</v>
      </c>
      <c r="D7" s="4">
        <v>50</v>
      </c>
      <c r="E7" s="11" t="s">
        <v>65</v>
      </c>
      <c r="F7" s="4">
        <f>D7*B7</f>
        <v>2000</v>
      </c>
      <c r="G7" s="4">
        <f>F7*Assumption!$C$6</f>
        <v>10000</v>
      </c>
      <c r="H7" s="4"/>
    </row>
    <row r="8" spans="1:8" ht="12.75">
      <c r="A8" s="3" t="s">
        <v>57</v>
      </c>
      <c r="B8" s="3">
        <v>30</v>
      </c>
      <c r="C8" s="3" t="s">
        <v>58</v>
      </c>
      <c r="D8" s="4">
        <v>25</v>
      </c>
      <c r="E8" s="11" t="s">
        <v>65</v>
      </c>
      <c r="F8" s="4">
        <f>D8*B8</f>
        <v>750</v>
      </c>
      <c r="G8" s="4">
        <f>F8*Assumption!$C$6</f>
        <v>3750</v>
      </c>
      <c r="H8" s="4"/>
    </row>
    <row r="9" spans="1:8" ht="12.75">
      <c r="A9" s="3" t="s">
        <v>22</v>
      </c>
      <c r="B9" s="3">
        <v>20</v>
      </c>
      <c r="C9" s="3" t="s">
        <v>60</v>
      </c>
      <c r="D9" s="4">
        <v>25</v>
      </c>
      <c r="E9" s="11" t="s">
        <v>66</v>
      </c>
      <c r="F9" s="4">
        <f>D9*B9</f>
        <v>500</v>
      </c>
      <c r="G9" s="4">
        <f>F9*Assumption!$C$6</f>
        <v>2500</v>
      </c>
      <c r="H9" s="4"/>
    </row>
    <row r="10" spans="6:8" ht="12.75">
      <c r="F10" s="5" t="s">
        <v>64</v>
      </c>
      <c r="G10" s="4">
        <f>SUM(G5:G9)</f>
        <v>58750</v>
      </c>
      <c r="H10" s="4">
        <f>SUM(H5:H9)</f>
        <v>0</v>
      </c>
    </row>
    <row r="11" spans="6:8" ht="12.75">
      <c r="F11" s="1"/>
      <c r="G11" s="1"/>
      <c r="H11" s="1"/>
    </row>
    <row r="12" spans="1:8" s="36" customFormat="1" ht="13.5" thickBot="1">
      <c r="A12" s="32" t="s">
        <v>2</v>
      </c>
      <c r="B12" s="33" t="s">
        <v>51</v>
      </c>
      <c r="C12" s="33"/>
      <c r="D12" s="34"/>
      <c r="E12" s="33"/>
      <c r="F12" s="34"/>
      <c r="G12" s="34" t="s">
        <v>0</v>
      </c>
      <c r="H12" s="34" t="s">
        <v>1</v>
      </c>
    </row>
    <row r="13" spans="1:8" ht="12.75">
      <c r="A13" s="12" t="s">
        <v>3</v>
      </c>
      <c r="B13" s="12"/>
      <c r="C13" s="12"/>
      <c r="D13" s="13"/>
      <c r="E13" s="12"/>
      <c r="F13" s="13"/>
      <c r="G13" s="13"/>
      <c r="H13" s="13"/>
    </row>
    <row r="14" spans="1:8" ht="12.75">
      <c r="A14" s="3" t="s">
        <v>4</v>
      </c>
      <c r="B14" s="3"/>
      <c r="C14" s="3"/>
      <c r="D14" s="4"/>
      <c r="E14" s="3"/>
      <c r="F14" s="4"/>
      <c r="G14" s="4"/>
      <c r="H14" s="4"/>
    </row>
    <row r="15" spans="1:8" ht="12.75">
      <c r="A15" s="3" t="s">
        <v>14</v>
      </c>
      <c r="B15" s="3"/>
      <c r="C15" s="3"/>
      <c r="D15" s="4"/>
      <c r="E15" s="3"/>
      <c r="F15" s="4"/>
      <c r="G15" s="4"/>
      <c r="H15" s="4"/>
    </row>
    <row r="16" spans="1:8" ht="12.75">
      <c r="A16" s="3" t="s">
        <v>5</v>
      </c>
      <c r="B16" s="3"/>
      <c r="C16" s="3"/>
      <c r="D16" s="4"/>
      <c r="E16" s="3"/>
      <c r="F16" s="4"/>
      <c r="G16" s="4"/>
      <c r="H16" s="4"/>
    </row>
    <row r="17" spans="1:8" ht="12.75">
      <c r="A17" s="3" t="s">
        <v>15</v>
      </c>
      <c r="B17" s="3"/>
      <c r="C17" s="3"/>
      <c r="D17" s="4"/>
      <c r="E17" s="3"/>
      <c r="F17" s="4"/>
      <c r="G17" s="4"/>
      <c r="H17" s="4"/>
    </row>
    <row r="18" spans="6:8" ht="12.75">
      <c r="F18" s="5" t="s">
        <v>64</v>
      </c>
      <c r="G18" s="4">
        <f>SUM(G13:G17)</f>
        <v>0</v>
      </c>
      <c r="H18" s="4">
        <f>SUM(H13:H17)</f>
        <v>0</v>
      </c>
    </row>
    <row r="19" spans="6:8" ht="12.75">
      <c r="F19" s="1"/>
      <c r="G19" s="1"/>
      <c r="H19" s="1"/>
    </row>
    <row r="20" spans="1:8" s="36" customFormat="1" ht="13.5" thickBot="1">
      <c r="A20" s="32" t="s">
        <v>74</v>
      </c>
      <c r="B20" s="33"/>
      <c r="C20" s="33"/>
      <c r="D20" s="34"/>
      <c r="E20" s="33"/>
      <c r="F20" s="34"/>
      <c r="G20" s="34" t="s">
        <v>0</v>
      </c>
      <c r="H20" s="34" t="s">
        <v>1</v>
      </c>
    </row>
    <row r="21" spans="1:8" ht="12.75">
      <c r="A21" s="12" t="s">
        <v>16</v>
      </c>
      <c r="B21" s="12"/>
      <c r="C21" s="12"/>
      <c r="D21" s="13"/>
      <c r="E21" s="12"/>
      <c r="F21" s="13"/>
      <c r="G21" s="13"/>
      <c r="H21" s="13"/>
    </row>
    <row r="22" spans="1:8" ht="12.75">
      <c r="A22" s="3" t="s">
        <v>17</v>
      </c>
      <c r="B22" s="3"/>
      <c r="C22" s="3"/>
      <c r="D22" s="4"/>
      <c r="E22" s="3"/>
      <c r="F22" s="4"/>
      <c r="G22" s="4"/>
      <c r="H22" s="4"/>
    </row>
    <row r="23" spans="1:8" ht="12.75">
      <c r="A23" s="3" t="s">
        <v>18</v>
      </c>
      <c r="B23" s="3"/>
      <c r="C23" s="3"/>
      <c r="D23" s="4"/>
      <c r="E23" s="3"/>
      <c r="F23" s="4"/>
      <c r="G23" s="4"/>
      <c r="H23" s="4"/>
    </row>
    <row r="24" spans="1:8" ht="12.75">
      <c r="A24" s="3" t="s">
        <v>19</v>
      </c>
      <c r="B24" s="3"/>
      <c r="C24" s="3"/>
      <c r="D24" s="4"/>
      <c r="E24" s="3"/>
      <c r="F24" s="4"/>
      <c r="G24" s="4"/>
      <c r="H24" s="4"/>
    </row>
    <row r="25" spans="1:8" ht="12.75">
      <c r="A25" s="3" t="s">
        <v>20</v>
      </c>
      <c r="B25" s="3"/>
      <c r="C25" s="3"/>
      <c r="D25" s="4"/>
      <c r="E25" s="3"/>
      <c r="F25" s="4"/>
      <c r="G25" s="4"/>
      <c r="H25" s="4"/>
    </row>
    <row r="26" spans="6:8" ht="12.75">
      <c r="F26" s="5" t="s">
        <v>64</v>
      </c>
      <c r="G26" s="4">
        <f>SUM(G21:G25)</f>
        <v>0</v>
      </c>
      <c r="H26" s="4">
        <f>SUM(H21:H25)</f>
        <v>0</v>
      </c>
    </row>
    <row r="27" spans="6:8" ht="12.75">
      <c r="F27" s="1"/>
      <c r="G27" s="1"/>
      <c r="H27" s="1"/>
    </row>
    <row r="28" spans="1:8" s="36" customFormat="1" ht="26.25" thickBot="1">
      <c r="A28" s="32" t="s">
        <v>6</v>
      </c>
      <c r="B28" s="33"/>
      <c r="C28" s="33"/>
      <c r="D28" s="34"/>
      <c r="E28" s="33"/>
      <c r="F28" s="35" t="s">
        <v>48</v>
      </c>
      <c r="G28" s="34" t="s">
        <v>0</v>
      </c>
      <c r="H28" s="34" t="s">
        <v>1</v>
      </c>
    </row>
    <row r="29" spans="1:8" ht="12.75">
      <c r="A29" s="12" t="s">
        <v>7</v>
      </c>
      <c r="B29" s="12">
        <v>100</v>
      </c>
      <c r="C29" s="12" t="s">
        <v>68</v>
      </c>
      <c r="D29" s="13">
        <v>10</v>
      </c>
      <c r="E29" s="14" t="s">
        <v>73</v>
      </c>
      <c r="F29" s="13">
        <f>D29*B29</f>
        <v>1000</v>
      </c>
      <c r="G29" s="13">
        <f>F29*Assumption!$C$6</f>
        <v>5000</v>
      </c>
      <c r="H29" s="13"/>
    </row>
    <row r="30" spans="1:8" ht="12.75">
      <c r="A30" s="3" t="s">
        <v>8</v>
      </c>
      <c r="B30" s="3">
        <v>20</v>
      </c>
      <c r="C30" s="3" t="s">
        <v>69</v>
      </c>
      <c r="D30" s="4">
        <v>100</v>
      </c>
      <c r="E30" s="11" t="s">
        <v>66</v>
      </c>
      <c r="F30" s="13">
        <f>D30*B30</f>
        <v>2000</v>
      </c>
      <c r="G30" s="13">
        <f>F30*Assumption!$C$6</f>
        <v>10000</v>
      </c>
      <c r="H30" s="4"/>
    </row>
    <row r="31" spans="1:8" ht="12.75">
      <c r="A31" s="3" t="s">
        <v>21</v>
      </c>
      <c r="B31" s="3">
        <v>100</v>
      </c>
      <c r="C31" s="3" t="s">
        <v>70</v>
      </c>
      <c r="D31" s="4">
        <v>10</v>
      </c>
      <c r="E31" s="11" t="s">
        <v>65</v>
      </c>
      <c r="F31" s="13">
        <f>D31*B31</f>
        <v>1000</v>
      </c>
      <c r="G31" s="13">
        <f>F31*Assumption!$C$6</f>
        <v>5000</v>
      </c>
      <c r="H31" s="4"/>
    </row>
    <row r="32" spans="1:8" ht="12.75">
      <c r="A32" s="3" t="s">
        <v>12</v>
      </c>
      <c r="B32" s="3">
        <v>45000</v>
      </c>
      <c r="C32" s="3" t="s">
        <v>71</v>
      </c>
      <c r="D32" s="4">
        <v>0.25</v>
      </c>
      <c r="E32" s="11" t="s">
        <v>72</v>
      </c>
      <c r="F32" s="13">
        <f>D32*B32</f>
        <v>11250</v>
      </c>
      <c r="G32" s="13">
        <f>F32*Assumption!$C$6</f>
        <v>56250</v>
      </c>
      <c r="H32" s="4"/>
    </row>
    <row r="33" spans="1:8" ht="12.75">
      <c r="A33" s="3"/>
      <c r="B33" s="3"/>
      <c r="C33" s="3"/>
      <c r="D33" s="4"/>
      <c r="E33" s="3"/>
      <c r="F33" s="4"/>
      <c r="G33" s="4"/>
      <c r="H33" s="4"/>
    </row>
    <row r="34" spans="6:8" ht="12.75">
      <c r="F34" s="5" t="s">
        <v>64</v>
      </c>
      <c r="G34" s="4">
        <f>SUM(G29:G33)</f>
        <v>76250</v>
      </c>
      <c r="H34" s="4">
        <f>SUM(H29:H33)</f>
        <v>0</v>
      </c>
    </row>
    <row r="35" spans="6:8" ht="12.75">
      <c r="F35" s="1"/>
      <c r="G35" s="1"/>
      <c r="H35" s="1"/>
    </row>
    <row r="36" spans="1:8" s="36" customFormat="1" ht="13.5" thickBot="1">
      <c r="A36" s="32" t="s">
        <v>42</v>
      </c>
      <c r="B36" s="33"/>
      <c r="C36" s="33"/>
      <c r="D36" s="34"/>
      <c r="E36" s="33"/>
      <c r="F36" s="34"/>
      <c r="G36" s="34" t="s">
        <v>0</v>
      </c>
      <c r="H36" s="34" t="s">
        <v>1</v>
      </c>
    </row>
    <row r="37" spans="1:8" ht="12.75">
      <c r="A37" s="12" t="s">
        <v>9</v>
      </c>
      <c r="B37" s="12"/>
      <c r="C37" s="12"/>
      <c r="D37" s="13"/>
      <c r="E37" s="12"/>
      <c r="F37" s="13"/>
      <c r="G37" s="13"/>
      <c r="H37" s="13"/>
    </row>
    <row r="38" spans="1:8" ht="12.75">
      <c r="A38" s="3" t="s">
        <v>10</v>
      </c>
      <c r="B38" s="3"/>
      <c r="C38" s="3"/>
      <c r="D38" s="4"/>
      <c r="E38" s="3"/>
      <c r="F38" s="4"/>
      <c r="G38" s="4"/>
      <c r="H38" s="4"/>
    </row>
    <row r="39" spans="1:8" ht="12.75">
      <c r="A39" s="3" t="s">
        <v>23</v>
      </c>
      <c r="B39" s="3"/>
      <c r="C39" s="3"/>
      <c r="D39" s="4"/>
      <c r="E39" s="3"/>
      <c r="F39" s="4"/>
      <c r="G39" s="4"/>
      <c r="H39" s="4"/>
    </row>
    <row r="40" spans="1:8" ht="12.75">
      <c r="A40" s="3" t="s">
        <v>43</v>
      </c>
      <c r="B40" s="3"/>
      <c r="C40" s="3"/>
      <c r="D40" s="4"/>
      <c r="E40" s="3"/>
      <c r="F40" s="4"/>
      <c r="G40" s="4"/>
      <c r="H40" s="4"/>
    </row>
    <row r="41" spans="1:8" ht="12.75">
      <c r="A41" s="3"/>
      <c r="B41" s="3"/>
      <c r="C41" s="3"/>
      <c r="D41" s="4"/>
      <c r="E41" s="3"/>
      <c r="F41" s="4"/>
      <c r="G41" s="4"/>
      <c r="H41" s="4"/>
    </row>
    <row r="42" spans="6:8" ht="12.75">
      <c r="F42" s="5" t="s">
        <v>64</v>
      </c>
      <c r="G42" s="4">
        <f>SUM(G37:G41)</f>
        <v>0</v>
      </c>
      <c r="H42" s="4">
        <f>SUM(H37:H41)</f>
        <v>0</v>
      </c>
    </row>
    <row r="43" spans="6:8" ht="12.75">
      <c r="F43" s="1"/>
      <c r="G43" s="1"/>
      <c r="H43" s="1"/>
    </row>
    <row r="44" spans="6:8" ht="13.5" thickBot="1">
      <c r="F44" s="16"/>
      <c r="G44" s="16" t="s">
        <v>0</v>
      </c>
      <c r="H44" s="16" t="s">
        <v>1</v>
      </c>
    </row>
    <row r="45" spans="6:8" ht="12.75">
      <c r="F45" s="28" t="s">
        <v>61</v>
      </c>
      <c r="G45" s="29">
        <f>G10+G18+G34+G42</f>
        <v>135000</v>
      </c>
      <c r="H45" s="29">
        <f>H10+H18+H34+H42</f>
        <v>0</v>
      </c>
    </row>
    <row r="47" spans="1:8" s="36" customFormat="1" ht="15.75" customHeight="1">
      <c r="A47" s="41" t="s">
        <v>94</v>
      </c>
      <c r="B47" s="41"/>
      <c r="C47" s="41"/>
      <c r="D47" s="41"/>
      <c r="E47" s="41"/>
      <c r="F47" s="41"/>
      <c r="G47" s="41"/>
      <c r="H47" s="41"/>
    </row>
  </sheetData>
  <mergeCells count="2">
    <mergeCell ref="A2:H2"/>
    <mergeCell ref="A47:H47"/>
  </mergeCells>
  <hyperlinks>
    <hyperlink ref="A47" r:id="rId1" display="VISIT EXCELTEMPLATE.NET FOR MORE TEMPLATES AND UPDATES"/>
  </hyperlinks>
  <printOptions/>
  <pageMargins left="0.37" right="0.34" top="0.63" bottom="0.62" header="0.5" footer="0.5"/>
  <pageSetup fitToHeight="1" fitToWidth="1" orientation="portrait" scale="81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workbookViewId="0" topLeftCell="A10">
      <selection activeCell="J28" sqref="J28"/>
    </sheetView>
  </sheetViews>
  <sheetFormatPr defaultColWidth="9.140625" defaultRowHeight="12.75"/>
  <cols>
    <col min="1" max="1" width="16.28125" style="0" bestFit="1" customWidth="1"/>
    <col min="2" max="2" width="22.7109375" style="0" bestFit="1" customWidth="1"/>
    <col min="3" max="3" width="15.28125" style="0" bestFit="1" customWidth="1"/>
    <col min="5" max="5" width="9.8515625" style="0" bestFit="1" customWidth="1"/>
    <col min="6" max="6" width="11.28125" style="0" bestFit="1" customWidth="1"/>
    <col min="7" max="7" width="10.28125" style="0" bestFit="1" customWidth="1"/>
  </cols>
  <sheetData>
    <row r="1" spans="1:8" ht="18">
      <c r="A1" s="40" t="str">
        <f>Assumption!C2</f>
        <v>2010 Electronic Show</v>
      </c>
      <c r="B1" s="40"/>
      <c r="C1" s="40"/>
      <c r="D1" s="40"/>
      <c r="E1" s="40"/>
      <c r="F1" s="40"/>
      <c r="G1" s="40"/>
      <c r="H1" s="26"/>
    </row>
    <row r="3" spans="1:7" ht="13.5" thickBot="1">
      <c r="A3" s="27" t="s">
        <v>24</v>
      </c>
      <c r="B3" s="15"/>
      <c r="C3" s="15"/>
      <c r="D3" s="15" t="s">
        <v>0</v>
      </c>
      <c r="E3" s="15" t="s">
        <v>30</v>
      </c>
      <c r="F3" s="15" t="s">
        <v>0</v>
      </c>
      <c r="G3" s="15" t="s">
        <v>1</v>
      </c>
    </row>
    <row r="4" spans="1:7" ht="12.75">
      <c r="A4" s="12" t="s">
        <v>26</v>
      </c>
      <c r="B4" s="12"/>
      <c r="C4" s="12"/>
      <c r="D4" s="12">
        <v>1000</v>
      </c>
      <c r="E4" s="12">
        <v>10</v>
      </c>
      <c r="F4" s="13">
        <f>E4*D4</f>
        <v>10000</v>
      </c>
      <c r="G4" s="13"/>
    </row>
    <row r="5" spans="1:7" ht="12.75">
      <c r="A5" s="3" t="s">
        <v>27</v>
      </c>
      <c r="B5" s="3"/>
      <c r="C5" s="3"/>
      <c r="D5" s="3">
        <v>6000</v>
      </c>
      <c r="E5" s="3">
        <v>5</v>
      </c>
      <c r="F5" s="4">
        <f>E5*D5</f>
        <v>30000</v>
      </c>
      <c r="G5" s="4"/>
    </row>
    <row r="6" spans="1:7" ht="12.75">
      <c r="A6" s="3"/>
      <c r="B6" s="3"/>
      <c r="C6" s="3"/>
      <c r="D6" s="3"/>
      <c r="E6" s="3"/>
      <c r="F6" s="4"/>
      <c r="G6" s="4"/>
    </row>
    <row r="7" spans="1:7" ht="12.75">
      <c r="A7" s="3"/>
      <c r="B7" s="3"/>
      <c r="C7" s="3"/>
      <c r="D7" s="3"/>
      <c r="E7" s="3"/>
      <c r="F7" s="4"/>
      <c r="G7" s="4"/>
    </row>
    <row r="8" spans="1:7" ht="12.75">
      <c r="A8" s="3"/>
      <c r="B8" s="3"/>
      <c r="C8" s="3"/>
      <c r="D8" s="3"/>
      <c r="E8" s="3"/>
      <c r="F8" s="4"/>
      <c r="G8" s="4"/>
    </row>
    <row r="9" spans="5:7" ht="12.75">
      <c r="E9" s="5" t="s">
        <v>64</v>
      </c>
      <c r="F9" s="4">
        <f>SUM(F4:F8)</f>
        <v>40000</v>
      </c>
      <c r="G9" s="4">
        <f>SUM(G4:G8)</f>
        <v>0</v>
      </c>
    </row>
    <row r="10" spans="6:7" ht="12.75">
      <c r="F10" s="1"/>
      <c r="G10" s="1"/>
    </row>
    <row r="11" spans="1:7" ht="13.5" thickBot="1">
      <c r="A11" s="27" t="s">
        <v>62</v>
      </c>
      <c r="B11" s="15"/>
      <c r="C11" s="15"/>
      <c r="D11" s="15" t="s">
        <v>0</v>
      </c>
      <c r="E11" s="15" t="s">
        <v>30</v>
      </c>
      <c r="F11" s="16" t="s">
        <v>0</v>
      </c>
      <c r="G11" s="16" t="s">
        <v>1</v>
      </c>
    </row>
    <row r="12" spans="1:7" ht="12.75">
      <c r="A12" s="12" t="s">
        <v>28</v>
      </c>
      <c r="B12" s="12"/>
      <c r="C12" s="12"/>
      <c r="D12" s="12">
        <v>10</v>
      </c>
      <c r="E12" s="12">
        <v>1000</v>
      </c>
      <c r="F12" s="13">
        <f>E12*D12</f>
        <v>10000</v>
      </c>
      <c r="G12" s="13"/>
    </row>
    <row r="13" spans="1:7" ht="12.75">
      <c r="A13" s="3" t="s">
        <v>29</v>
      </c>
      <c r="B13" s="3"/>
      <c r="C13" s="3"/>
      <c r="D13" s="3">
        <v>10</v>
      </c>
      <c r="E13" s="3">
        <v>2000</v>
      </c>
      <c r="F13" s="4">
        <f>E13*D13</f>
        <v>20000</v>
      </c>
      <c r="G13" s="4"/>
    </row>
    <row r="14" spans="1:7" ht="12.75">
      <c r="A14" s="3"/>
      <c r="B14" s="3"/>
      <c r="C14" s="3"/>
      <c r="D14" s="3"/>
      <c r="E14" s="3"/>
      <c r="F14" s="4"/>
      <c r="G14" s="4"/>
    </row>
    <row r="15" spans="1:7" ht="12.75">
      <c r="A15" s="3"/>
      <c r="B15" s="3"/>
      <c r="C15" s="3"/>
      <c r="D15" s="3"/>
      <c r="E15" s="3"/>
      <c r="F15" s="4"/>
      <c r="G15" s="4"/>
    </row>
    <row r="16" spans="1:7" ht="12.75">
      <c r="A16" s="3"/>
      <c r="B16" s="3"/>
      <c r="C16" s="3"/>
      <c r="D16" s="3"/>
      <c r="E16" s="3"/>
      <c r="F16" s="4"/>
      <c r="G16" s="4"/>
    </row>
    <row r="17" spans="5:7" ht="12.75">
      <c r="E17" s="5" t="s">
        <v>64</v>
      </c>
      <c r="F17" s="4">
        <f>SUM(F12:F16)</f>
        <v>30000</v>
      </c>
      <c r="G17" s="4">
        <f>SUM(G12:G16)</f>
        <v>0</v>
      </c>
    </row>
    <row r="18" spans="5:7" ht="12.75">
      <c r="E18" s="6"/>
      <c r="F18" s="7"/>
      <c r="G18" s="7"/>
    </row>
    <row r="19" spans="1:7" ht="13.5" thickBot="1">
      <c r="A19" s="27" t="s">
        <v>31</v>
      </c>
      <c r="B19" s="15" t="s">
        <v>35</v>
      </c>
      <c r="C19" s="15" t="s">
        <v>41</v>
      </c>
      <c r="D19" s="15" t="s">
        <v>0</v>
      </c>
      <c r="E19" s="15" t="s">
        <v>30</v>
      </c>
      <c r="F19" s="16" t="s">
        <v>0</v>
      </c>
      <c r="G19" s="16" t="s">
        <v>1</v>
      </c>
    </row>
    <row r="20" spans="1:7" ht="12.75">
      <c r="A20" s="12" t="s">
        <v>36</v>
      </c>
      <c r="B20" s="12" t="s">
        <v>38</v>
      </c>
      <c r="C20" s="12">
        <v>100</v>
      </c>
      <c r="D20" s="12">
        <v>5</v>
      </c>
      <c r="E20" s="12">
        <v>50</v>
      </c>
      <c r="F20" s="13">
        <f>D20*E20*C20</f>
        <v>25000</v>
      </c>
      <c r="G20" s="13"/>
    </row>
    <row r="21" spans="1:7" ht="12.75">
      <c r="A21" s="3" t="s">
        <v>32</v>
      </c>
      <c r="B21" s="3" t="s">
        <v>39</v>
      </c>
      <c r="C21" s="3">
        <v>25</v>
      </c>
      <c r="D21" s="3">
        <v>30</v>
      </c>
      <c r="E21" s="3">
        <v>55</v>
      </c>
      <c r="F21" s="4">
        <f>D21*E21*C21</f>
        <v>41250</v>
      </c>
      <c r="G21" s="4"/>
    </row>
    <row r="22" spans="1:7" ht="12.75">
      <c r="A22" s="3" t="s">
        <v>33</v>
      </c>
      <c r="B22" s="3" t="s">
        <v>44</v>
      </c>
      <c r="C22" s="3">
        <v>12</v>
      </c>
      <c r="D22" s="3">
        <v>40</v>
      </c>
      <c r="E22" s="3">
        <v>60</v>
      </c>
      <c r="F22" s="4">
        <f>D22*E22*C22</f>
        <v>28800</v>
      </c>
      <c r="G22" s="4"/>
    </row>
    <row r="23" spans="1:7" ht="12.75">
      <c r="A23" s="3" t="s">
        <v>34</v>
      </c>
      <c r="B23" s="3" t="s">
        <v>40</v>
      </c>
      <c r="C23" s="3">
        <v>6</v>
      </c>
      <c r="D23" s="3">
        <v>30</v>
      </c>
      <c r="E23" s="3">
        <v>65</v>
      </c>
      <c r="F23" s="4">
        <f>D23*E23*C23</f>
        <v>11700</v>
      </c>
      <c r="G23" s="4"/>
    </row>
    <row r="24" spans="1:7" ht="12.75">
      <c r="A24" s="3" t="s">
        <v>37</v>
      </c>
      <c r="B24" s="3"/>
      <c r="C24" s="3">
        <v>1</v>
      </c>
      <c r="D24" s="3">
        <v>10</v>
      </c>
      <c r="E24" s="3">
        <v>500</v>
      </c>
      <c r="F24" s="4">
        <f>D24*E24*C24</f>
        <v>5000</v>
      </c>
      <c r="G24" s="4"/>
    </row>
    <row r="25" spans="5:7" ht="12.75">
      <c r="E25" s="5" t="s">
        <v>64</v>
      </c>
      <c r="F25" s="4">
        <f>SUM(F20:F24)</f>
        <v>111750</v>
      </c>
      <c r="G25" s="4">
        <f>SUM(G20:G24)</f>
        <v>0</v>
      </c>
    </row>
    <row r="26" spans="5:7" ht="12.75">
      <c r="E26" s="2"/>
      <c r="F26" s="1"/>
      <c r="G26" s="1"/>
    </row>
    <row r="27" spans="1:7" ht="13.5" thickBot="1">
      <c r="A27" s="27" t="s">
        <v>63</v>
      </c>
      <c r="B27" s="15"/>
      <c r="C27" s="15"/>
      <c r="D27" s="15" t="s">
        <v>0</v>
      </c>
      <c r="E27" s="15" t="s">
        <v>30</v>
      </c>
      <c r="F27" s="16" t="s">
        <v>0</v>
      </c>
      <c r="G27" s="16" t="s">
        <v>1</v>
      </c>
    </row>
    <row r="28" spans="1:7" ht="12.75">
      <c r="A28" s="12" t="s">
        <v>9</v>
      </c>
      <c r="B28" s="12" t="s">
        <v>45</v>
      </c>
      <c r="C28" s="12"/>
      <c r="D28" s="12">
        <v>1000</v>
      </c>
      <c r="E28" s="12">
        <v>3</v>
      </c>
      <c r="F28" s="13">
        <f>E28*D28</f>
        <v>3000</v>
      </c>
      <c r="G28" s="13"/>
    </row>
    <row r="29" spans="1:7" ht="12.75">
      <c r="A29" s="3" t="s">
        <v>10</v>
      </c>
      <c r="B29" s="3" t="s">
        <v>46</v>
      </c>
      <c r="C29" s="3"/>
      <c r="D29" s="3">
        <v>1000</v>
      </c>
      <c r="E29" s="3">
        <v>2</v>
      </c>
      <c r="F29" s="4">
        <f>E29*D29</f>
        <v>2000</v>
      </c>
      <c r="G29" s="4"/>
    </row>
    <row r="30" spans="1:7" ht="12.75">
      <c r="A30" s="3" t="s">
        <v>23</v>
      </c>
      <c r="B30" s="3" t="s">
        <v>47</v>
      </c>
      <c r="C30" s="3"/>
      <c r="D30" s="3">
        <v>1000</v>
      </c>
      <c r="E30" s="3">
        <v>2</v>
      </c>
      <c r="F30" s="4">
        <f>E30*D30</f>
        <v>2000</v>
      </c>
      <c r="G30" s="4"/>
    </row>
    <row r="31" spans="1:7" ht="12.75">
      <c r="A31" s="3" t="s">
        <v>43</v>
      </c>
      <c r="B31" s="3" t="s">
        <v>95</v>
      </c>
      <c r="C31" s="3"/>
      <c r="D31" s="3">
        <v>1000</v>
      </c>
      <c r="E31" s="3">
        <v>2</v>
      </c>
      <c r="F31" s="4">
        <f>E31*D31</f>
        <v>2000</v>
      </c>
      <c r="G31" s="4"/>
    </row>
    <row r="32" spans="1:7" ht="12.75">
      <c r="A32" s="3"/>
      <c r="B32" s="3"/>
      <c r="C32" s="3"/>
      <c r="D32" s="3"/>
      <c r="E32" s="3"/>
      <c r="F32" s="4"/>
      <c r="G32" s="4"/>
    </row>
    <row r="33" spans="5:7" ht="12.75">
      <c r="E33" s="5" t="s">
        <v>64</v>
      </c>
      <c r="F33" s="4">
        <f>SUM(F28:F32)</f>
        <v>9000</v>
      </c>
      <c r="G33" s="4">
        <f>SUM(G28:G32)</f>
        <v>0</v>
      </c>
    </row>
    <row r="34" spans="6:7" ht="12.75">
      <c r="F34" s="1"/>
      <c r="G34" s="1"/>
    </row>
    <row r="35" spans="5:7" ht="13.5" thickBot="1">
      <c r="E35" s="15"/>
      <c r="F35" s="15" t="s">
        <v>0</v>
      </c>
      <c r="G35" s="15" t="s">
        <v>1</v>
      </c>
    </row>
    <row r="36" spans="1:7" ht="12.75">
      <c r="A36" s="8"/>
      <c r="E36" s="30" t="s">
        <v>61</v>
      </c>
      <c r="F36" s="31">
        <f>F33+F25+F17+F9</f>
        <v>190750</v>
      </c>
      <c r="G36" s="31">
        <f>G33+G25+G17+G9</f>
        <v>0</v>
      </c>
    </row>
    <row r="37" spans="6:7" ht="12.75">
      <c r="F37" s="1"/>
      <c r="G37" s="1"/>
    </row>
    <row r="38" spans="1:8" ht="12.75">
      <c r="A38" s="41" t="s">
        <v>94</v>
      </c>
      <c r="B38" s="41"/>
      <c r="C38" s="41"/>
      <c r="D38" s="41"/>
      <c r="E38" s="41"/>
      <c r="F38" s="41"/>
      <c r="G38" s="41"/>
      <c r="H38" s="42"/>
    </row>
  </sheetData>
  <mergeCells count="2">
    <mergeCell ref="A1:G1"/>
    <mergeCell ref="A38:G38"/>
  </mergeCells>
  <hyperlinks>
    <hyperlink ref="A38" r:id="rId1" display="VISIT EXCELTEMPLATE.NET FOR MORE TEMPLATES AND UPDATES"/>
  </hyperlinks>
  <printOptions/>
  <pageMargins left="0.75" right="0.75" top="1" bottom="1" header="0.5" footer="0.5"/>
  <pageSetup fitToHeight="1" fitToWidth="1" orientation="portrait" scale="94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showGridLines="0" workbookViewId="0" topLeftCell="A1">
      <selection activeCell="C1" sqref="C1"/>
    </sheetView>
  </sheetViews>
  <sheetFormatPr defaultColWidth="9.140625" defaultRowHeight="12.75"/>
  <cols>
    <col min="1" max="1" width="14.00390625" style="0" bestFit="1" customWidth="1"/>
    <col min="2" max="3" width="11.7109375" style="0" customWidth="1"/>
  </cols>
  <sheetData>
    <row r="1" spans="1:3" ht="13.5" thickBot="1">
      <c r="A1" s="15"/>
      <c r="B1" s="25" t="s">
        <v>0</v>
      </c>
      <c r="C1" s="25" t="s">
        <v>1</v>
      </c>
    </row>
    <row r="2" spans="1:3" ht="12.75">
      <c r="A2" s="12" t="s">
        <v>25</v>
      </c>
      <c r="B2" s="17">
        <f>Income!F36</f>
        <v>190750</v>
      </c>
      <c r="C2" s="17">
        <f>Income!G36</f>
        <v>0</v>
      </c>
    </row>
    <row r="3" spans="1:3" ht="12.75">
      <c r="A3" s="3" t="s">
        <v>11</v>
      </c>
      <c r="B3" s="9">
        <f>Expenses!G45</f>
        <v>135000</v>
      </c>
      <c r="C3" s="9">
        <f>Expenses!H45</f>
        <v>0</v>
      </c>
    </row>
    <row r="4" spans="1:3" ht="12.75">
      <c r="A4" s="3" t="s">
        <v>92</v>
      </c>
      <c r="B4" s="9">
        <f>B2-B3</f>
        <v>55750</v>
      </c>
      <c r="C4" s="9">
        <f>C2-C3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Musadya</dc:creator>
  <cp:keywords/>
  <dc:description/>
  <cp:lastModifiedBy>user</cp:lastModifiedBy>
  <cp:lastPrinted>2009-07-05T15:02:05Z</cp:lastPrinted>
  <dcterms:created xsi:type="dcterms:W3CDTF">2009-07-05T12:10:53Z</dcterms:created>
  <dcterms:modified xsi:type="dcterms:W3CDTF">2009-08-15T15:08:56Z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