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400" windowHeight="8955" activeTab="2"/>
  </bookViews>
  <sheets>
    <sheet name="Category" sheetId="1" r:id="rId1"/>
    <sheet name="Monthly Budget" sheetId="2" r:id="rId2"/>
    <sheet name="Daily Income and Expenses" sheetId="3" r:id="rId3"/>
    <sheet name="Monthly Expenses" sheetId="4" r:id="rId4"/>
  </sheets>
  <definedNames>
    <definedName name="Category">'Category'!$C$2:$C$100</definedName>
    <definedName name="_xlnm.Print_Area" localSheetId="2">'Daily Income and Expenses'!$A$1:$F$50</definedName>
    <definedName name="_xlnm.Print_Area" localSheetId="1">'Monthly Budget'!$A$1:$M$117</definedName>
    <definedName name="_xlnm.Print_Area" localSheetId="3">'Monthly Expenses'!$A$1:$AI$118</definedName>
    <definedName name="Subcategory">'Category'!$A$2:$A$100</definedName>
  </definedNames>
  <calcPr fullCalcOnLoad="1"/>
</workbook>
</file>

<file path=xl/sharedStrings.xml><?xml version="1.0" encoding="utf-8"?>
<sst xmlns="http://schemas.openxmlformats.org/spreadsheetml/2006/main" count="301" uniqueCount="101">
  <si>
    <t>Electricity</t>
  </si>
  <si>
    <t>Gas</t>
  </si>
  <si>
    <t>Water</t>
  </si>
  <si>
    <t>Groceries</t>
  </si>
  <si>
    <t>Entertainment</t>
  </si>
  <si>
    <t>Holidays</t>
  </si>
  <si>
    <t>Donations</t>
  </si>
  <si>
    <t>Car Loan</t>
  </si>
  <si>
    <t>Public Transport</t>
  </si>
  <si>
    <t>Life</t>
  </si>
  <si>
    <t xml:space="preserve">Car </t>
  </si>
  <si>
    <t>Budget Summary</t>
  </si>
  <si>
    <t>Salary</t>
  </si>
  <si>
    <t>Fees</t>
  </si>
  <si>
    <t>Bonus</t>
  </si>
  <si>
    <t>Date</t>
  </si>
  <si>
    <t>Description</t>
  </si>
  <si>
    <t>Category</t>
  </si>
  <si>
    <t>Visa Credit Card</t>
  </si>
  <si>
    <t>Mastercard Credit Card</t>
  </si>
  <si>
    <t>American Express</t>
  </si>
  <si>
    <t>Electronic Loan</t>
  </si>
  <si>
    <t>House and Inventory</t>
  </si>
  <si>
    <t>Pension</t>
  </si>
  <si>
    <t>Health</t>
  </si>
  <si>
    <t>Subtotal</t>
  </si>
  <si>
    <t>Personal Loan</t>
  </si>
  <si>
    <t>House rental</t>
  </si>
  <si>
    <t>Car rental</t>
  </si>
  <si>
    <t>Phone</t>
  </si>
  <si>
    <t>School Fees</t>
  </si>
  <si>
    <t>Childcare</t>
  </si>
  <si>
    <t>Membership</t>
  </si>
  <si>
    <t>Hobbies</t>
  </si>
  <si>
    <t>Subscription</t>
  </si>
  <si>
    <t>Magazines/Books</t>
  </si>
  <si>
    <t>Internet/Cable TV</t>
  </si>
  <si>
    <t>Clothes</t>
  </si>
  <si>
    <t>Cosmetics</t>
  </si>
  <si>
    <t>Cigarettes</t>
  </si>
  <si>
    <t>Repairs/Service</t>
  </si>
  <si>
    <t>Health/Medical</t>
  </si>
  <si>
    <t>Restaurants/Eating Out</t>
  </si>
  <si>
    <t>Children Activities</t>
  </si>
  <si>
    <t>Petcare</t>
  </si>
  <si>
    <t>Electronics</t>
  </si>
  <si>
    <t xml:space="preserve">Pension/Benefit </t>
  </si>
  <si>
    <t>Deviden</t>
  </si>
  <si>
    <t>Interest</t>
  </si>
  <si>
    <t>Other Income</t>
  </si>
  <si>
    <t>Income</t>
  </si>
  <si>
    <t>Oil</t>
  </si>
  <si>
    <t>Regular Repayment - Credit Card/Loan</t>
  </si>
  <si>
    <t>Regular Repayment - Insurance</t>
  </si>
  <si>
    <t>Other Living Expenses</t>
  </si>
  <si>
    <t>Other Transportation</t>
  </si>
  <si>
    <t>Other Credit Card</t>
  </si>
  <si>
    <t>Other Loan</t>
  </si>
  <si>
    <t>Other Insurance</t>
  </si>
  <si>
    <t>Other Rental</t>
  </si>
  <si>
    <t>Other Fees</t>
  </si>
  <si>
    <t>Other Regular Repayment</t>
  </si>
  <si>
    <t>Income vs Expenses</t>
  </si>
  <si>
    <t>Subcategory</t>
  </si>
  <si>
    <t>Expenses</t>
  </si>
  <si>
    <t>Payment</t>
  </si>
  <si>
    <t>Credit Card</t>
  </si>
  <si>
    <t>Cash</t>
  </si>
  <si>
    <t>HOUSEHOLD BUDGET</t>
  </si>
  <si>
    <t>HOUSEHOLD EXPENSES</t>
  </si>
  <si>
    <t>Month</t>
  </si>
  <si>
    <t>Budget</t>
  </si>
  <si>
    <t>Variance</t>
  </si>
  <si>
    <t>Real</t>
  </si>
  <si>
    <t>Monthly household shopping</t>
  </si>
  <si>
    <t>Pay Mastercard - minimum payment</t>
  </si>
  <si>
    <t>Car Oil</t>
  </si>
  <si>
    <t>Pay Student fees</t>
  </si>
  <si>
    <t>All Category</t>
  </si>
  <si>
    <t>Credit Card Expenses</t>
  </si>
  <si>
    <t>Living Expenses - Occasional</t>
  </si>
  <si>
    <t>Toys</t>
  </si>
  <si>
    <t>Taxes</t>
  </si>
  <si>
    <t>Renovation</t>
  </si>
  <si>
    <t>Investment/Savings</t>
  </si>
  <si>
    <t>Stocks</t>
  </si>
  <si>
    <t>Bank Savings</t>
  </si>
  <si>
    <t>Gardening</t>
  </si>
  <si>
    <t>Gifts</t>
  </si>
  <si>
    <t>401K</t>
  </si>
  <si>
    <t>Allowance</t>
  </si>
  <si>
    <t>Living Expenses - Needs</t>
  </si>
  <si>
    <t>Living Expenses - Regular Repayment</t>
  </si>
  <si>
    <t>Other</t>
  </si>
  <si>
    <t>Total</t>
  </si>
  <si>
    <t>Group Category</t>
  </si>
  <si>
    <t>VISIT EXCELTEMPLATE.NET FOR MORE TEMPLATES AND UPDATES</t>
  </si>
  <si>
    <t>Living Expenses - Needs - Groceries</t>
  </si>
  <si>
    <t>Regular Repayment - Credit Card/Loan - Mastercard Credit Card</t>
  </si>
  <si>
    <t>Living Expenses - Needs - Oil</t>
  </si>
  <si>
    <t>Living Expenses - Regular Repayment - School Fees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</si>
</sst>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d\-mmm\-yy;@"/>
    <numFmt numFmtId="167" formatCode="_(* #,##0.0_);_(* \(#,##0.0\);_(* &quot;-&quot;??_);_(@_)"/>
    <numFmt numFmtId="168" formatCode="_(* #,##0_);_(* \(#,##0\);_(* &quot;-&quot;??_);_(@_)"/>
    <numFmt numFmtId="169" formatCode="0.00_);[Red]\(0.00\)"/>
  </numFmts>
  <fonts count="8">
    <font>
      <sz val="10"/>
      <name val="Arial"/>
      <family val="0"/>
    </font>
    <font>
      <sz val="8"/>
      <name val="Arial"/>
      <family val="0"/>
    </font>
    <font>
      <b/>
      <sz val="12"/>
      <color indexed="9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68" fontId="3" fillId="0" borderId="0" xfId="15" applyNumberFormat="1" applyFont="1" applyAlignment="1">
      <alignment/>
    </xf>
    <xf numFmtId="0" fontId="4" fillId="2" borderId="0" xfId="0" applyFont="1" applyFill="1" applyBorder="1" applyAlignment="1">
      <alignment/>
    </xf>
    <xf numFmtId="168" fontId="3" fillId="2" borderId="0" xfId="15" applyNumberFormat="1" applyFont="1" applyFill="1" applyBorder="1" applyAlignment="1">
      <alignment/>
    </xf>
    <xf numFmtId="0" fontId="3" fillId="0" borderId="1" xfId="0" applyFont="1" applyBorder="1" applyAlignment="1">
      <alignment/>
    </xf>
    <xf numFmtId="40" fontId="3" fillId="0" borderId="1" xfId="15" applyNumberFormat="1" applyFont="1" applyBorder="1" applyAlignment="1">
      <alignment/>
    </xf>
    <xf numFmtId="40" fontId="3" fillId="3" borderId="1" xfId="15" applyNumberFormat="1" applyFont="1" applyFill="1" applyBorder="1" applyAlignment="1">
      <alignment/>
    </xf>
    <xf numFmtId="40" fontId="3" fillId="0" borderId="0" xfId="15" applyNumberFormat="1" applyFont="1" applyAlignment="1">
      <alignment/>
    </xf>
    <xf numFmtId="40" fontId="3" fillId="2" borderId="0" xfId="15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15" applyNumberFormat="1" applyFont="1" applyBorder="1" applyAlignment="1">
      <alignment/>
    </xf>
    <xf numFmtId="168" fontId="3" fillId="0" borderId="0" xfId="15" applyNumberFormat="1" applyFont="1" applyBorder="1" applyAlignment="1">
      <alignment/>
    </xf>
    <xf numFmtId="168" fontId="5" fillId="0" borderId="1" xfId="15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40" fontId="2" fillId="2" borderId="0" xfId="0" applyNumberFormat="1" applyFont="1" applyFill="1" applyAlignment="1">
      <alignment horizontal="center" vertical="center"/>
    </xf>
    <xf numFmtId="1" fontId="3" fillId="0" borderId="1" xfId="15" applyNumberFormat="1" applyFont="1" applyBorder="1" applyAlignment="1">
      <alignment horizontal="center"/>
    </xf>
    <xf numFmtId="40" fontId="6" fillId="2" borderId="0" xfId="15" applyNumberFormat="1" applyFont="1" applyFill="1" applyBorder="1" applyAlignment="1">
      <alignment horizontal="center"/>
    </xf>
    <xf numFmtId="40" fontId="6" fillId="2" borderId="0" xfId="15" applyNumberFormat="1" applyFont="1" applyFill="1" applyBorder="1" applyAlignment="1">
      <alignment/>
    </xf>
    <xf numFmtId="0" fontId="6" fillId="0" borderId="0" xfId="0" applyFont="1" applyAlignment="1">
      <alignment/>
    </xf>
    <xf numFmtId="40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166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66" fontId="3" fillId="0" borderId="1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40" fontId="3" fillId="0" borderId="3" xfId="15" applyNumberFormat="1" applyFont="1" applyBorder="1" applyAlignment="1">
      <alignment/>
    </xf>
    <xf numFmtId="43" fontId="3" fillId="0" borderId="1" xfId="15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40" fontId="3" fillId="3" borderId="4" xfId="15" applyNumberFormat="1" applyFont="1" applyFill="1" applyBorder="1" applyAlignment="1">
      <alignment/>
    </xf>
    <xf numFmtId="0" fontId="3" fillId="0" borderId="5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4" fillId="2" borderId="0" xfId="19" applyFont="1" applyFill="1" applyBorder="1" applyAlignment="1">
      <alignment horizontal="center" vertical="center"/>
    </xf>
    <xf numFmtId="1" fontId="3" fillId="0" borderId="1" xfId="15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showGridLines="0" workbookViewId="0" topLeftCell="A1">
      <selection activeCell="E9" sqref="E9"/>
    </sheetView>
  </sheetViews>
  <sheetFormatPr defaultColWidth="9.140625" defaultRowHeight="12.75"/>
  <cols>
    <col min="1" max="1" width="37.00390625" style="3" bestFit="1" customWidth="1"/>
    <col min="2" max="2" width="40.28125" style="3" customWidth="1"/>
    <col min="3" max="3" width="69.8515625" style="3" hidden="1" customWidth="1"/>
    <col min="4" max="4" width="7.140625" style="3" customWidth="1"/>
    <col min="5" max="5" width="38.28125" style="3" bestFit="1" customWidth="1"/>
    <col min="6" max="16384" width="9.140625" style="3" customWidth="1"/>
  </cols>
  <sheetData>
    <row r="1" spans="1:5" ht="12.75">
      <c r="A1" s="5" t="s">
        <v>63</v>
      </c>
      <c r="B1" s="5" t="s">
        <v>17</v>
      </c>
      <c r="C1" s="5" t="s">
        <v>78</v>
      </c>
      <c r="E1" s="5" t="s">
        <v>95</v>
      </c>
    </row>
    <row r="2" spans="1:5" ht="12.75">
      <c r="A2" s="7" t="s">
        <v>12</v>
      </c>
      <c r="B2" s="32" t="s">
        <v>50</v>
      </c>
      <c r="C2" s="33" t="str">
        <f>B2&amp;" - "&amp;A2</f>
        <v>Income - Salary</v>
      </c>
      <c r="E2" s="32" t="s">
        <v>50</v>
      </c>
    </row>
    <row r="3" spans="1:5" ht="12.75">
      <c r="A3" s="7" t="s">
        <v>13</v>
      </c>
      <c r="B3" s="32" t="s">
        <v>50</v>
      </c>
      <c r="C3" s="33" t="str">
        <f aca="true" t="shared" si="0" ref="C3:C66">B3&amp;" - "&amp;A3</f>
        <v>Income - Fees</v>
      </c>
      <c r="E3" s="32" t="s">
        <v>84</v>
      </c>
    </row>
    <row r="4" spans="1:5" ht="12.75">
      <c r="A4" s="7" t="s">
        <v>14</v>
      </c>
      <c r="B4" s="32" t="s">
        <v>50</v>
      </c>
      <c r="C4" s="33" t="str">
        <f t="shared" si="0"/>
        <v>Income - Bonus</v>
      </c>
      <c r="E4" s="32" t="s">
        <v>91</v>
      </c>
    </row>
    <row r="5" spans="1:5" ht="12.75">
      <c r="A5" s="7" t="s">
        <v>47</v>
      </c>
      <c r="B5" s="32" t="s">
        <v>50</v>
      </c>
      <c r="C5" s="33" t="str">
        <f t="shared" si="0"/>
        <v>Income - Deviden</v>
      </c>
      <c r="E5" s="32" t="s">
        <v>80</v>
      </c>
    </row>
    <row r="6" spans="1:5" ht="12.75">
      <c r="A6" s="7" t="s">
        <v>46</v>
      </c>
      <c r="B6" s="32" t="s">
        <v>50</v>
      </c>
      <c r="C6" s="33" t="str">
        <f t="shared" si="0"/>
        <v>Income - Pension/Benefit </v>
      </c>
      <c r="E6" s="32" t="s">
        <v>92</v>
      </c>
    </row>
    <row r="7" spans="1:5" ht="12.75">
      <c r="A7" s="7" t="s">
        <v>48</v>
      </c>
      <c r="B7" s="32" t="s">
        <v>50</v>
      </c>
      <c r="C7" s="33" t="str">
        <f t="shared" si="0"/>
        <v>Income - Interest</v>
      </c>
      <c r="E7" s="32" t="s">
        <v>93</v>
      </c>
    </row>
    <row r="8" spans="1:5" ht="12.75">
      <c r="A8" s="7" t="s">
        <v>49</v>
      </c>
      <c r="B8" s="32" t="s">
        <v>50</v>
      </c>
      <c r="C8" s="33" t="str">
        <f t="shared" si="0"/>
        <v>Income - Other Income</v>
      </c>
      <c r="E8" s="32" t="s">
        <v>52</v>
      </c>
    </row>
    <row r="9" spans="1:5" ht="12.75">
      <c r="A9" s="7" t="s">
        <v>85</v>
      </c>
      <c r="B9" s="32" t="s">
        <v>84</v>
      </c>
      <c r="C9" s="33" t="str">
        <f t="shared" si="0"/>
        <v>Investment/Savings - Stocks</v>
      </c>
      <c r="E9" s="32" t="s">
        <v>53</v>
      </c>
    </row>
    <row r="10" spans="1:3" ht="12.75">
      <c r="A10" s="7" t="s">
        <v>86</v>
      </c>
      <c r="B10" s="32" t="s">
        <v>84</v>
      </c>
      <c r="C10" s="33" t="str">
        <f t="shared" si="0"/>
        <v>Investment/Savings - Bank Savings</v>
      </c>
    </row>
    <row r="11" spans="1:3" ht="12.75">
      <c r="A11" s="7" t="s">
        <v>89</v>
      </c>
      <c r="B11" s="32" t="s">
        <v>84</v>
      </c>
      <c r="C11" s="33" t="str">
        <f t="shared" si="0"/>
        <v>Investment/Savings - 401K</v>
      </c>
    </row>
    <row r="12" spans="1:3" ht="12.75">
      <c r="A12" s="7" t="s">
        <v>41</v>
      </c>
      <c r="B12" s="32" t="s">
        <v>91</v>
      </c>
      <c r="C12" s="33" t="str">
        <f t="shared" si="0"/>
        <v>Living Expenses - Needs - Health/Medical</v>
      </c>
    </row>
    <row r="13" spans="1:3" ht="12.75">
      <c r="A13" s="7" t="s">
        <v>42</v>
      </c>
      <c r="B13" s="32" t="s">
        <v>91</v>
      </c>
      <c r="C13" s="33" t="str">
        <f t="shared" si="0"/>
        <v>Living Expenses - Needs - Restaurants/Eating Out</v>
      </c>
    </row>
    <row r="14" spans="1:3" ht="12.75">
      <c r="A14" s="7" t="s">
        <v>3</v>
      </c>
      <c r="B14" s="32" t="s">
        <v>91</v>
      </c>
      <c r="C14" s="33" t="str">
        <f t="shared" si="0"/>
        <v>Living Expenses - Needs - Groceries</v>
      </c>
    </row>
    <row r="15" spans="1:3" ht="12.75">
      <c r="A15" s="7" t="s">
        <v>35</v>
      </c>
      <c r="B15" s="32" t="s">
        <v>91</v>
      </c>
      <c r="C15" s="33" t="str">
        <f t="shared" si="0"/>
        <v>Living Expenses - Needs - Magazines/Books</v>
      </c>
    </row>
    <row r="16" spans="1:3" ht="12.75">
      <c r="A16" s="7" t="s">
        <v>37</v>
      </c>
      <c r="B16" s="32" t="s">
        <v>91</v>
      </c>
      <c r="C16" s="33" t="str">
        <f t="shared" si="0"/>
        <v>Living Expenses - Needs - Clothes</v>
      </c>
    </row>
    <row r="17" spans="1:3" ht="12.75">
      <c r="A17" s="7" t="s">
        <v>43</v>
      </c>
      <c r="B17" s="32" t="s">
        <v>91</v>
      </c>
      <c r="C17" s="33" t="str">
        <f t="shared" si="0"/>
        <v>Living Expenses - Needs - Children Activities</v>
      </c>
    </row>
    <row r="18" spans="1:3" ht="12.75">
      <c r="A18" s="7" t="s">
        <v>90</v>
      </c>
      <c r="B18" s="32" t="s">
        <v>91</v>
      </c>
      <c r="C18" s="33" t="str">
        <f t="shared" si="0"/>
        <v>Living Expenses - Needs - Allowance</v>
      </c>
    </row>
    <row r="19" spans="1:3" ht="12.75">
      <c r="A19" s="7" t="s">
        <v>33</v>
      </c>
      <c r="B19" s="32" t="s">
        <v>91</v>
      </c>
      <c r="C19" s="33" t="str">
        <f t="shared" si="0"/>
        <v>Living Expenses - Needs - Hobbies</v>
      </c>
    </row>
    <row r="20" spans="1:3" ht="12.75">
      <c r="A20" s="7" t="s">
        <v>35</v>
      </c>
      <c r="B20" s="32" t="s">
        <v>91</v>
      </c>
      <c r="C20" s="33" t="str">
        <f t="shared" si="0"/>
        <v>Living Expenses - Needs - Magazines/Books</v>
      </c>
    </row>
    <row r="21" spans="1:3" ht="12.75">
      <c r="A21" s="7" t="s">
        <v>37</v>
      </c>
      <c r="B21" s="32" t="s">
        <v>91</v>
      </c>
      <c r="C21" s="33" t="str">
        <f t="shared" si="0"/>
        <v>Living Expenses - Needs - Clothes</v>
      </c>
    </row>
    <row r="22" spans="1:3" ht="12.75">
      <c r="A22" s="7" t="s">
        <v>38</v>
      </c>
      <c r="B22" s="32" t="s">
        <v>91</v>
      </c>
      <c r="C22" s="33" t="str">
        <f t="shared" si="0"/>
        <v>Living Expenses - Needs - Cosmetics</v>
      </c>
    </row>
    <row r="23" spans="1:3" ht="12.75">
      <c r="A23" s="7" t="s">
        <v>39</v>
      </c>
      <c r="B23" s="32" t="s">
        <v>91</v>
      </c>
      <c r="C23" s="33" t="str">
        <f t="shared" si="0"/>
        <v>Living Expenses - Needs - Cigarettes</v>
      </c>
    </row>
    <row r="24" spans="1:3" ht="12.75">
      <c r="A24" s="7" t="s">
        <v>81</v>
      </c>
      <c r="B24" s="32" t="s">
        <v>91</v>
      </c>
      <c r="C24" s="33" t="str">
        <f t="shared" si="0"/>
        <v>Living Expenses - Needs - Toys</v>
      </c>
    </row>
    <row r="25" spans="1:3" ht="12.75">
      <c r="A25" s="7" t="s">
        <v>31</v>
      </c>
      <c r="B25" s="32" t="s">
        <v>91</v>
      </c>
      <c r="C25" s="33" t="str">
        <f t="shared" si="0"/>
        <v>Living Expenses - Needs - Childcare</v>
      </c>
    </row>
    <row r="26" spans="1:3" ht="12.75">
      <c r="A26" s="7" t="s">
        <v>44</v>
      </c>
      <c r="B26" s="32" t="s">
        <v>91</v>
      </c>
      <c r="C26" s="33" t="str">
        <f t="shared" si="0"/>
        <v>Living Expenses - Needs - Petcare</v>
      </c>
    </row>
    <row r="27" spans="1:3" ht="12.75">
      <c r="A27" s="7" t="s">
        <v>51</v>
      </c>
      <c r="B27" s="32" t="s">
        <v>91</v>
      </c>
      <c r="C27" s="33" t="str">
        <f t="shared" si="0"/>
        <v>Living Expenses - Needs - Oil</v>
      </c>
    </row>
    <row r="28" spans="1:3" ht="12.75">
      <c r="A28" s="7" t="s">
        <v>8</v>
      </c>
      <c r="B28" s="32" t="s">
        <v>91</v>
      </c>
      <c r="C28" s="33" t="str">
        <f t="shared" si="0"/>
        <v>Living Expenses - Needs - Public Transport</v>
      </c>
    </row>
    <row r="29" spans="1:3" ht="12.75">
      <c r="A29" s="7" t="s">
        <v>87</v>
      </c>
      <c r="B29" s="32" t="s">
        <v>91</v>
      </c>
      <c r="C29" s="33" t="str">
        <f t="shared" si="0"/>
        <v>Living Expenses - Needs - Gardening</v>
      </c>
    </row>
    <row r="30" spans="1:3" ht="12.75">
      <c r="A30" s="7" t="s">
        <v>55</v>
      </c>
      <c r="B30" s="32" t="s">
        <v>91</v>
      </c>
      <c r="C30" s="33" t="str">
        <f t="shared" si="0"/>
        <v>Living Expenses - Needs - Other Transportation</v>
      </c>
    </row>
    <row r="31" spans="1:3" ht="12.75">
      <c r="A31" s="12" t="s">
        <v>54</v>
      </c>
      <c r="B31" s="32" t="s">
        <v>91</v>
      </c>
      <c r="C31" s="33" t="str">
        <f t="shared" si="0"/>
        <v>Living Expenses - Needs - Other Living Expenses</v>
      </c>
    </row>
    <row r="32" spans="1:3" ht="12.75">
      <c r="A32" s="12" t="s">
        <v>5</v>
      </c>
      <c r="B32" s="32" t="s">
        <v>80</v>
      </c>
      <c r="C32" s="33" t="str">
        <f t="shared" si="0"/>
        <v>Living Expenses - Occasional - Holidays</v>
      </c>
    </row>
    <row r="33" spans="1:3" ht="12.75">
      <c r="A33" s="12" t="s">
        <v>6</v>
      </c>
      <c r="B33" s="32" t="s">
        <v>80</v>
      </c>
      <c r="C33" s="33" t="str">
        <f t="shared" si="0"/>
        <v>Living Expenses - Occasional - Donations</v>
      </c>
    </row>
    <row r="34" spans="1:3" ht="12.75">
      <c r="A34" s="12" t="s">
        <v>40</v>
      </c>
      <c r="B34" s="32" t="s">
        <v>80</v>
      </c>
      <c r="C34" s="33" t="str">
        <f t="shared" si="0"/>
        <v>Living Expenses - Occasional - Repairs/Service</v>
      </c>
    </row>
    <row r="35" spans="1:3" ht="12.75">
      <c r="A35" s="13" t="s">
        <v>83</v>
      </c>
      <c r="B35" s="32" t="s">
        <v>80</v>
      </c>
      <c r="C35" s="33" t="str">
        <f t="shared" si="0"/>
        <v>Living Expenses - Occasional - Renovation</v>
      </c>
    </row>
    <row r="36" spans="1:3" ht="12.75">
      <c r="A36" s="12" t="s">
        <v>88</v>
      </c>
      <c r="B36" s="32" t="s">
        <v>80</v>
      </c>
      <c r="C36" s="33" t="str">
        <f t="shared" si="0"/>
        <v>Living Expenses - Occasional - Gifts</v>
      </c>
    </row>
    <row r="37" spans="1:3" ht="12.75">
      <c r="A37" s="12" t="s">
        <v>4</v>
      </c>
      <c r="B37" s="32" t="s">
        <v>80</v>
      </c>
      <c r="C37" s="33" t="str">
        <f t="shared" si="0"/>
        <v>Living Expenses - Occasional - Entertainment</v>
      </c>
    </row>
    <row r="38" spans="1:3" ht="12.75">
      <c r="A38" s="12" t="s">
        <v>45</v>
      </c>
      <c r="B38" s="32" t="s">
        <v>80</v>
      </c>
      <c r="C38" s="33" t="str">
        <f t="shared" si="0"/>
        <v>Living Expenses - Occasional - Electronics</v>
      </c>
    </row>
    <row r="39" spans="1:3" ht="12.75">
      <c r="A39" s="12" t="s">
        <v>29</v>
      </c>
      <c r="B39" s="32" t="s">
        <v>92</v>
      </c>
      <c r="C39" s="33" t="str">
        <f t="shared" si="0"/>
        <v>Living Expenses - Regular Repayment - Phone</v>
      </c>
    </row>
    <row r="40" spans="1:3" ht="12.75">
      <c r="A40" s="12" t="s">
        <v>0</v>
      </c>
      <c r="B40" s="32" t="s">
        <v>92</v>
      </c>
      <c r="C40" s="33" t="str">
        <f t="shared" si="0"/>
        <v>Living Expenses - Regular Repayment - Electricity</v>
      </c>
    </row>
    <row r="41" spans="1:3" ht="12.75">
      <c r="A41" s="12" t="s">
        <v>1</v>
      </c>
      <c r="B41" s="32" t="s">
        <v>92</v>
      </c>
      <c r="C41" s="33" t="str">
        <f t="shared" si="0"/>
        <v>Living Expenses - Regular Repayment - Gas</v>
      </c>
    </row>
    <row r="42" spans="1:3" ht="12.75">
      <c r="A42" s="13" t="s">
        <v>2</v>
      </c>
      <c r="B42" s="32" t="s">
        <v>92</v>
      </c>
      <c r="C42" s="33" t="str">
        <f t="shared" si="0"/>
        <v>Living Expenses - Regular Repayment - Water</v>
      </c>
    </row>
    <row r="43" spans="1:3" ht="12.75">
      <c r="A43" s="13" t="s">
        <v>82</v>
      </c>
      <c r="B43" s="32" t="s">
        <v>92</v>
      </c>
      <c r="C43" s="33" t="str">
        <f t="shared" si="0"/>
        <v>Living Expenses - Regular Repayment - Taxes</v>
      </c>
    </row>
    <row r="44" spans="1:3" ht="12.75">
      <c r="A44" s="12" t="s">
        <v>27</v>
      </c>
      <c r="B44" s="32" t="s">
        <v>92</v>
      </c>
      <c r="C44" s="33" t="str">
        <f t="shared" si="0"/>
        <v>Living Expenses - Regular Repayment - House rental</v>
      </c>
    </row>
    <row r="45" spans="1:3" ht="12.75">
      <c r="A45" s="12" t="s">
        <v>28</v>
      </c>
      <c r="B45" s="32" t="s">
        <v>92</v>
      </c>
      <c r="C45" s="33" t="str">
        <f t="shared" si="0"/>
        <v>Living Expenses - Regular Repayment - Car rental</v>
      </c>
    </row>
    <row r="46" spans="1:3" ht="12.75">
      <c r="A46" s="12" t="s">
        <v>30</v>
      </c>
      <c r="B46" s="32" t="s">
        <v>92</v>
      </c>
      <c r="C46" s="33" t="str">
        <f t="shared" si="0"/>
        <v>Living Expenses - Regular Repayment - School Fees</v>
      </c>
    </row>
    <row r="47" spans="1:3" ht="12.75">
      <c r="A47" s="13" t="s">
        <v>32</v>
      </c>
      <c r="B47" s="32" t="s">
        <v>92</v>
      </c>
      <c r="C47" s="33" t="str">
        <f t="shared" si="0"/>
        <v>Living Expenses - Regular Repayment - Membership</v>
      </c>
    </row>
    <row r="48" spans="1:3" ht="12.75">
      <c r="A48" s="12" t="s">
        <v>34</v>
      </c>
      <c r="B48" s="32" t="s">
        <v>92</v>
      </c>
      <c r="C48" s="33" t="str">
        <f t="shared" si="0"/>
        <v>Living Expenses - Regular Repayment - Subscription</v>
      </c>
    </row>
    <row r="49" spans="1:3" ht="12.75">
      <c r="A49" s="12" t="s">
        <v>36</v>
      </c>
      <c r="B49" s="32" t="s">
        <v>92</v>
      </c>
      <c r="C49" s="33" t="str">
        <f t="shared" si="0"/>
        <v>Living Expenses - Regular Repayment - Internet/Cable TV</v>
      </c>
    </row>
    <row r="50" spans="1:3" ht="12.75">
      <c r="A50" s="13" t="s">
        <v>59</v>
      </c>
      <c r="B50" s="32" t="s">
        <v>93</v>
      </c>
      <c r="C50" s="33" t="str">
        <f t="shared" si="0"/>
        <v>Other - Other Rental</v>
      </c>
    </row>
    <row r="51" spans="1:3" ht="12.75">
      <c r="A51" s="13" t="s">
        <v>60</v>
      </c>
      <c r="B51" s="32" t="s">
        <v>93</v>
      </c>
      <c r="C51" s="33" t="str">
        <f t="shared" si="0"/>
        <v>Other - Other Fees</v>
      </c>
    </row>
    <row r="52" spans="1:3" ht="12.75">
      <c r="A52" s="13" t="s">
        <v>61</v>
      </c>
      <c r="B52" s="32" t="s">
        <v>93</v>
      </c>
      <c r="C52" s="33" t="str">
        <f t="shared" si="0"/>
        <v>Other - Other Regular Repayment</v>
      </c>
    </row>
    <row r="53" spans="1:3" ht="12.75">
      <c r="A53" s="13" t="s">
        <v>18</v>
      </c>
      <c r="B53" s="32" t="s">
        <v>52</v>
      </c>
      <c r="C53" s="33" t="str">
        <f t="shared" si="0"/>
        <v>Regular Repayment - Credit Card/Loan - Visa Credit Card</v>
      </c>
    </row>
    <row r="54" spans="1:3" ht="12.75">
      <c r="A54" s="13" t="s">
        <v>19</v>
      </c>
      <c r="B54" s="32" t="s">
        <v>52</v>
      </c>
      <c r="C54" s="33" t="str">
        <f t="shared" si="0"/>
        <v>Regular Repayment - Credit Card/Loan - Mastercard Credit Card</v>
      </c>
    </row>
    <row r="55" spans="1:3" ht="12.75">
      <c r="A55" s="13" t="s">
        <v>20</v>
      </c>
      <c r="B55" s="32" t="s">
        <v>52</v>
      </c>
      <c r="C55" s="33" t="str">
        <f t="shared" si="0"/>
        <v>Regular Repayment - Credit Card/Loan - American Express</v>
      </c>
    </row>
    <row r="56" spans="1:3" ht="12.75">
      <c r="A56" s="13" t="s">
        <v>26</v>
      </c>
      <c r="B56" s="32" t="s">
        <v>52</v>
      </c>
      <c r="C56" s="33" t="str">
        <f t="shared" si="0"/>
        <v>Regular Repayment - Credit Card/Loan - Personal Loan</v>
      </c>
    </row>
    <row r="57" spans="1:3" ht="12.75">
      <c r="A57" s="7" t="s">
        <v>7</v>
      </c>
      <c r="B57" s="32" t="s">
        <v>52</v>
      </c>
      <c r="C57" s="33" t="str">
        <f t="shared" si="0"/>
        <v>Regular Repayment - Credit Card/Loan - Car Loan</v>
      </c>
    </row>
    <row r="58" spans="1:3" ht="12.75">
      <c r="A58" s="7" t="s">
        <v>21</v>
      </c>
      <c r="B58" s="32" t="s">
        <v>52</v>
      </c>
      <c r="C58" s="33" t="str">
        <f t="shared" si="0"/>
        <v>Regular Repayment - Credit Card/Loan - Electronic Loan</v>
      </c>
    </row>
    <row r="59" spans="1:3" ht="12.75">
      <c r="A59" s="7" t="s">
        <v>56</v>
      </c>
      <c r="B59" s="32" t="s">
        <v>52</v>
      </c>
      <c r="C59" s="33" t="str">
        <f t="shared" si="0"/>
        <v>Regular Repayment - Credit Card/Loan - Other Credit Card</v>
      </c>
    </row>
    <row r="60" spans="1:3" ht="12.75">
      <c r="A60" s="7" t="s">
        <v>57</v>
      </c>
      <c r="B60" s="32" t="s">
        <v>52</v>
      </c>
      <c r="C60" s="33" t="str">
        <f t="shared" si="0"/>
        <v>Regular Repayment - Credit Card/Loan - Other Loan</v>
      </c>
    </row>
    <row r="61" spans="1:3" ht="12.75">
      <c r="A61" s="7" t="s">
        <v>22</v>
      </c>
      <c r="B61" s="32" t="s">
        <v>53</v>
      </c>
      <c r="C61" s="33" t="str">
        <f t="shared" si="0"/>
        <v>Regular Repayment - Insurance - House and Inventory</v>
      </c>
    </row>
    <row r="62" spans="1:3" ht="12.75">
      <c r="A62" s="7" t="s">
        <v>9</v>
      </c>
      <c r="B62" s="32" t="s">
        <v>53</v>
      </c>
      <c r="C62" s="33" t="str">
        <f t="shared" si="0"/>
        <v>Regular Repayment - Insurance - Life</v>
      </c>
    </row>
    <row r="63" spans="1:3" ht="12.75">
      <c r="A63" s="7" t="s">
        <v>10</v>
      </c>
      <c r="B63" s="32" t="s">
        <v>53</v>
      </c>
      <c r="C63" s="33" t="str">
        <f t="shared" si="0"/>
        <v>Regular Repayment - Insurance - Car </v>
      </c>
    </row>
    <row r="64" spans="1:3" ht="12.75">
      <c r="A64" s="7" t="s">
        <v>23</v>
      </c>
      <c r="B64" s="32" t="s">
        <v>53</v>
      </c>
      <c r="C64" s="33" t="str">
        <f t="shared" si="0"/>
        <v>Regular Repayment - Insurance - Pension</v>
      </c>
    </row>
    <row r="65" spans="1:3" ht="12.75">
      <c r="A65" s="7" t="s">
        <v>24</v>
      </c>
      <c r="B65" s="32" t="s">
        <v>53</v>
      </c>
      <c r="C65" s="33" t="str">
        <f t="shared" si="0"/>
        <v>Regular Repayment - Insurance - Health</v>
      </c>
    </row>
    <row r="66" spans="1:3" ht="12.75">
      <c r="A66" s="7" t="s">
        <v>58</v>
      </c>
      <c r="B66" s="32" t="s">
        <v>53</v>
      </c>
      <c r="C66" s="33" t="str">
        <f t="shared" si="0"/>
        <v>Regular Repayment - Insurance - Other Insurance</v>
      </c>
    </row>
    <row r="67" spans="1:3" ht="12.75">
      <c r="A67" s="7"/>
      <c r="B67" s="32"/>
      <c r="C67" s="33" t="str">
        <f aca="true" t="shared" si="1" ref="C67:C100">B67&amp;" - "&amp;A67</f>
        <v> - </v>
      </c>
    </row>
    <row r="68" spans="1:3" ht="12.75">
      <c r="A68" s="7"/>
      <c r="B68" s="32"/>
      <c r="C68" s="33" t="str">
        <f t="shared" si="1"/>
        <v> - </v>
      </c>
    </row>
    <row r="69" spans="1:3" ht="12.75">
      <c r="A69" s="7"/>
      <c r="B69" s="32"/>
      <c r="C69" s="33" t="str">
        <f t="shared" si="1"/>
        <v> - </v>
      </c>
    </row>
    <row r="70" spans="1:3" ht="12.75">
      <c r="A70" s="7"/>
      <c r="B70" s="32"/>
      <c r="C70" s="33" t="str">
        <f t="shared" si="1"/>
        <v> - </v>
      </c>
    </row>
    <row r="71" spans="1:3" ht="12.75">
      <c r="A71" s="7"/>
      <c r="B71" s="32"/>
      <c r="C71" s="33" t="str">
        <f t="shared" si="1"/>
        <v> - </v>
      </c>
    </row>
    <row r="72" spans="1:3" ht="12.75">
      <c r="A72" s="7"/>
      <c r="B72" s="32"/>
      <c r="C72" s="33" t="str">
        <f t="shared" si="1"/>
        <v> - </v>
      </c>
    </row>
    <row r="73" spans="1:3" ht="12.75">
      <c r="A73" s="7"/>
      <c r="B73" s="32"/>
      <c r="C73" s="33" t="str">
        <f t="shared" si="1"/>
        <v> - </v>
      </c>
    </row>
    <row r="74" spans="1:3" ht="12.75">
      <c r="A74" s="7"/>
      <c r="B74" s="32"/>
      <c r="C74" s="33" t="str">
        <f t="shared" si="1"/>
        <v> - </v>
      </c>
    </row>
    <row r="75" spans="1:3" ht="12.75">
      <c r="A75" s="7"/>
      <c r="B75" s="32"/>
      <c r="C75" s="33" t="str">
        <f t="shared" si="1"/>
        <v> - </v>
      </c>
    </row>
    <row r="76" spans="1:3" ht="12.75">
      <c r="A76" s="7"/>
      <c r="B76" s="32"/>
      <c r="C76" s="33" t="str">
        <f t="shared" si="1"/>
        <v> - </v>
      </c>
    </row>
    <row r="77" spans="1:3" ht="12.75">
      <c r="A77" s="7"/>
      <c r="B77" s="32"/>
      <c r="C77" s="33" t="str">
        <f t="shared" si="1"/>
        <v> - </v>
      </c>
    </row>
    <row r="78" spans="1:3" ht="12.75">
      <c r="A78" s="7"/>
      <c r="B78" s="32"/>
      <c r="C78" s="33" t="str">
        <f t="shared" si="1"/>
        <v> - </v>
      </c>
    </row>
    <row r="79" spans="1:3" ht="12.75">
      <c r="A79" s="7"/>
      <c r="B79" s="32"/>
      <c r="C79" s="33" t="str">
        <f t="shared" si="1"/>
        <v> - </v>
      </c>
    </row>
    <row r="80" spans="1:3" ht="12.75">
      <c r="A80" s="7"/>
      <c r="B80" s="32"/>
      <c r="C80" s="33" t="str">
        <f t="shared" si="1"/>
        <v> - </v>
      </c>
    </row>
    <row r="81" spans="1:3" ht="12.75">
      <c r="A81" s="7"/>
      <c r="B81" s="32"/>
      <c r="C81" s="33" t="str">
        <f t="shared" si="1"/>
        <v> - </v>
      </c>
    </row>
    <row r="82" spans="1:3" ht="12.75">
      <c r="A82" s="7"/>
      <c r="B82" s="32"/>
      <c r="C82" s="33" t="str">
        <f t="shared" si="1"/>
        <v> - </v>
      </c>
    </row>
    <row r="83" spans="1:3" ht="12.75">
      <c r="A83" s="7"/>
      <c r="B83" s="32"/>
      <c r="C83" s="33" t="str">
        <f t="shared" si="1"/>
        <v> - </v>
      </c>
    </row>
    <row r="84" spans="1:3" ht="12.75">
      <c r="A84" s="7"/>
      <c r="B84" s="32"/>
      <c r="C84" s="33" t="str">
        <f t="shared" si="1"/>
        <v> - </v>
      </c>
    </row>
    <row r="85" spans="1:3" ht="12.75">
      <c r="A85" s="7"/>
      <c r="B85" s="32"/>
      <c r="C85" s="33" t="str">
        <f t="shared" si="1"/>
        <v> - </v>
      </c>
    </row>
    <row r="86" spans="1:3" ht="12.75">
      <c r="A86" s="7"/>
      <c r="B86" s="32"/>
      <c r="C86" s="33" t="str">
        <f t="shared" si="1"/>
        <v> - </v>
      </c>
    </row>
    <row r="87" spans="1:3" ht="12.75">
      <c r="A87" s="7"/>
      <c r="B87" s="32"/>
      <c r="C87" s="33" t="str">
        <f t="shared" si="1"/>
        <v> - </v>
      </c>
    </row>
    <row r="88" spans="1:3" ht="12.75">
      <c r="A88" s="7"/>
      <c r="B88" s="32"/>
      <c r="C88" s="33" t="str">
        <f t="shared" si="1"/>
        <v> - </v>
      </c>
    </row>
    <row r="89" spans="1:3" ht="12.75">
      <c r="A89" s="7"/>
      <c r="B89" s="32"/>
      <c r="C89" s="33" t="str">
        <f t="shared" si="1"/>
        <v> - </v>
      </c>
    </row>
    <row r="90" spans="1:3" ht="12.75">
      <c r="A90" s="7"/>
      <c r="B90" s="32"/>
      <c r="C90" s="33" t="str">
        <f t="shared" si="1"/>
        <v> - </v>
      </c>
    </row>
    <row r="91" spans="1:3" ht="12.75">
      <c r="A91" s="7"/>
      <c r="B91" s="32"/>
      <c r="C91" s="33" t="str">
        <f t="shared" si="1"/>
        <v> - </v>
      </c>
    </row>
    <row r="92" spans="1:3" ht="12.75">
      <c r="A92" s="7"/>
      <c r="B92" s="32"/>
      <c r="C92" s="33" t="str">
        <f t="shared" si="1"/>
        <v> - </v>
      </c>
    </row>
    <row r="93" spans="1:3" ht="12.75">
      <c r="A93" s="7"/>
      <c r="B93" s="32"/>
      <c r="C93" s="33" t="str">
        <f t="shared" si="1"/>
        <v> - </v>
      </c>
    </row>
    <row r="94" spans="1:3" ht="12.75">
      <c r="A94" s="7"/>
      <c r="B94" s="32"/>
      <c r="C94" s="33" t="str">
        <f t="shared" si="1"/>
        <v> - </v>
      </c>
    </row>
    <row r="95" spans="1:3" ht="12.75">
      <c r="A95" s="7"/>
      <c r="B95" s="32"/>
      <c r="C95" s="33" t="str">
        <f t="shared" si="1"/>
        <v> - </v>
      </c>
    </row>
    <row r="96" spans="1:3" ht="12.75">
      <c r="A96" s="7"/>
      <c r="B96" s="32"/>
      <c r="C96" s="33" t="str">
        <f t="shared" si="1"/>
        <v> - </v>
      </c>
    </row>
    <row r="97" spans="1:3" ht="12.75">
      <c r="A97" s="7"/>
      <c r="B97" s="32"/>
      <c r="C97" s="33" t="str">
        <f t="shared" si="1"/>
        <v> - </v>
      </c>
    </row>
    <row r="98" spans="1:3" ht="12.75">
      <c r="A98" s="7"/>
      <c r="B98" s="32"/>
      <c r="C98" s="33" t="str">
        <f t="shared" si="1"/>
        <v> - </v>
      </c>
    </row>
    <row r="99" spans="1:3" ht="12.75">
      <c r="A99" s="7"/>
      <c r="B99" s="32"/>
      <c r="C99" s="33" t="str">
        <f t="shared" si="1"/>
        <v> - </v>
      </c>
    </row>
    <row r="100" spans="1:3" ht="12.75">
      <c r="A100" s="7"/>
      <c r="B100" s="32"/>
      <c r="C100" s="33" t="str">
        <f t="shared" si="1"/>
        <v> - </v>
      </c>
    </row>
  </sheetData>
  <dataValidations count="1">
    <dataValidation type="list" allowBlank="1" showInputMessage="1" showErrorMessage="1" sqref="B2:B100">
      <formula1>$E$2:$E$9</formula1>
    </dataValidation>
  </dataValidations>
  <printOptions/>
  <pageMargins left="0.75" right="0.75" top="0.54" bottom="0.58" header="0.17" footer="0.5"/>
  <pageSetup fitToHeight="1" fitToWidth="1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6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08" sqref="B108"/>
    </sheetView>
  </sheetViews>
  <sheetFormatPr defaultColWidth="9.140625" defaultRowHeight="12.75"/>
  <cols>
    <col min="1" max="1" width="38.140625" style="3" customWidth="1"/>
    <col min="2" max="13" width="11.00390625" style="4" customWidth="1"/>
    <col min="14" max="14" width="10.28125" style="3" customWidth="1"/>
    <col min="15" max="16384" width="9.140625" style="3" customWidth="1"/>
  </cols>
  <sheetData>
    <row r="1" spans="1:13" s="2" customFormat="1" ht="22.5" customHeight="1">
      <c r="A1" s="42" t="s">
        <v>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3" spans="1:13" ht="12.75">
      <c r="A3" s="37" t="s">
        <v>70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</row>
    <row r="4" spans="1:13" ht="12.75">
      <c r="A4" s="5" t="s">
        <v>50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7" t="s">
        <v>12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</row>
    <row r="6" spans="1:13" ht="12.75">
      <c r="A6" s="7" t="s">
        <v>13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 ht="12.75">
      <c r="A7" s="7" t="s">
        <v>14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 ht="12.75">
      <c r="A8" s="7" t="s">
        <v>47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</row>
    <row r="9" spans="1:13" ht="12.75">
      <c r="A9" s="7" t="s">
        <v>46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ht="12.75">
      <c r="A10" s="7" t="s">
        <v>48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 ht="12.75">
      <c r="A11" s="7" t="s">
        <v>49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ht="12.75">
      <c r="A12" s="7"/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</row>
    <row r="13" spans="1:13" ht="12.75">
      <c r="A13" s="7"/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</row>
    <row r="14" spans="1:13" ht="12.75">
      <c r="A14" s="7"/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</row>
    <row r="15" spans="1:13" ht="12.75">
      <c r="A15" s="38" t="s">
        <v>25</v>
      </c>
      <c r="B15" s="9">
        <f>SUM(B5:B14)</f>
        <v>0</v>
      </c>
      <c r="C15" s="9">
        <f aca="true" t="shared" si="0" ref="C15:M15">SUM(C5:C14)</f>
        <v>0</v>
      </c>
      <c r="D15" s="9">
        <f t="shared" si="0"/>
        <v>0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9">
        <f t="shared" si="0"/>
        <v>0</v>
      </c>
      <c r="K15" s="9">
        <f t="shared" si="0"/>
        <v>0</v>
      </c>
      <c r="L15" s="9">
        <f t="shared" si="0"/>
        <v>0</v>
      </c>
      <c r="M15" s="9">
        <f t="shared" si="0"/>
        <v>0</v>
      </c>
    </row>
    <row r="16" spans="2:13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>
      <c r="A17" s="5" t="s">
        <v>92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2.75">
      <c r="A18" s="7" t="s">
        <v>29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</row>
    <row r="19" spans="1:13" ht="12.75">
      <c r="A19" s="7" t="s">
        <v>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 ht="12.75">
      <c r="A20" s="7" t="s">
        <v>1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 ht="12.75">
      <c r="A21" s="7" t="s">
        <v>2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ht="12.75">
      <c r="A22" s="7" t="s">
        <v>82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 ht="12.75">
      <c r="A23" s="13" t="s">
        <v>27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</row>
    <row r="24" spans="1:13" ht="12.75">
      <c r="A24" s="13" t="s">
        <v>28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</row>
    <row r="25" spans="1:13" ht="12.75">
      <c r="A25" s="13" t="s">
        <v>30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 ht="12.75">
      <c r="A26" s="13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 ht="12.75">
      <c r="A27" s="13" t="s">
        <v>34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 ht="12.75">
      <c r="A28" s="13" t="s">
        <v>36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</row>
    <row r="29" spans="1:13" ht="12.75">
      <c r="A29" s="7"/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1:13" ht="12.75">
      <c r="A30" s="41" t="s">
        <v>25</v>
      </c>
      <c r="B30" s="39">
        <f>SUM(B18:B29)</f>
        <v>0</v>
      </c>
      <c r="C30" s="9">
        <f aca="true" t="shared" si="1" ref="C30:M30">SUM(C18:C29)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  <c r="I30" s="9">
        <f t="shared" si="1"/>
        <v>0</v>
      </c>
      <c r="J30" s="9">
        <f t="shared" si="1"/>
        <v>0</v>
      </c>
      <c r="K30" s="9">
        <f t="shared" si="1"/>
        <v>0</v>
      </c>
      <c r="L30" s="9">
        <f t="shared" si="1"/>
        <v>0</v>
      </c>
      <c r="M30" s="9">
        <f t="shared" si="1"/>
        <v>0</v>
      </c>
    </row>
    <row r="31" spans="1:13" s="16" customFormat="1" ht="12.75">
      <c r="A31" s="40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2.75">
      <c r="A32" s="5" t="s">
        <v>91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7" t="s">
        <v>41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</row>
    <row r="34" spans="1:13" ht="12.75">
      <c r="A34" s="7" t="s">
        <v>42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</row>
    <row r="35" spans="1:13" ht="12.75">
      <c r="A35" s="7" t="s">
        <v>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</row>
    <row r="36" spans="1:13" ht="12.75">
      <c r="A36" s="7" t="s">
        <v>35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</row>
    <row r="37" spans="1:13" ht="12.75">
      <c r="A37" s="7" t="s">
        <v>37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</row>
    <row r="38" spans="1:13" ht="12.75">
      <c r="A38" s="7" t="s">
        <v>43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</row>
    <row r="39" spans="1:13" ht="12.75">
      <c r="A39" s="7" t="s">
        <v>90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</row>
    <row r="40" spans="1:13" ht="12.75">
      <c r="A40" s="7" t="s">
        <v>33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</row>
    <row r="41" spans="1:13" ht="12.75">
      <c r="A41" s="7" t="s">
        <v>35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</row>
    <row r="42" spans="1:13" ht="12.75">
      <c r="A42" s="7" t="s">
        <v>37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</row>
    <row r="43" spans="1:13" ht="12.75">
      <c r="A43" s="7" t="s">
        <v>38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</row>
    <row r="44" spans="1:13" ht="12.75">
      <c r="A44" s="7" t="s">
        <v>39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</row>
    <row r="45" spans="1:13" ht="12.75">
      <c r="A45" s="7" t="s">
        <v>81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</row>
    <row r="46" spans="1:13" ht="12.75">
      <c r="A46" s="7" t="s">
        <v>31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</row>
    <row r="47" spans="1:13" ht="12.75">
      <c r="A47" s="7" t="s">
        <v>44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</row>
    <row r="48" spans="1:13" ht="12.75">
      <c r="A48" s="12" t="s">
        <v>51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</row>
    <row r="49" spans="1:13" ht="12.75">
      <c r="A49" s="12" t="s">
        <v>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</row>
    <row r="50" spans="1:13" ht="12.75">
      <c r="A50" s="7" t="s">
        <v>87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</row>
    <row r="51" spans="1:13" ht="12.75">
      <c r="A51" s="13" t="s">
        <v>55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</row>
    <row r="52" spans="1:13" ht="12.75">
      <c r="A52" s="7" t="s">
        <v>54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</row>
    <row r="53" spans="1:13" ht="12.75">
      <c r="A53" s="7"/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</row>
    <row r="54" spans="1:13" ht="12.75">
      <c r="A54" s="13"/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</row>
    <row r="55" spans="1:13" ht="12.75">
      <c r="A55" s="7"/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</row>
    <row r="56" spans="1:13" ht="12.75">
      <c r="A56" s="38" t="s">
        <v>25</v>
      </c>
      <c r="B56" s="9">
        <f>SUM(B33:B55)</f>
        <v>0</v>
      </c>
      <c r="C56" s="9">
        <f aca="true" t="shared" si="2" ref="C56:M56">SUM(C33:C55)</f>
        <v>0</v>
      </c>
      <c r="D56" s="9">
        <f t="shared" si="2"/>
        <v>0</v>
      </c>
      <c r="E56" s="9">
        <f t="shared" si="2"/>
        <v>0</v>
      </c>
      <c r="F56" s="9">
        <f t="shared" si="2"/>
        <v>0</v>
      </c>
      <c r="G56" s="9">
        <f t="shared" si="2"/>
        <v>0</v>
      </c>
      <c r="H56" s="9">
        <f t="shared" si="2"/>
        <v>0</v>
      </c>
      <c r="I56" s="9">
        <f t="shared" si="2"/>
        <v>0</v>
      </c>
      <c r="J56" s="9">
        <f t="shared" si="2"/>
        <v>0</v>
      </c>
      <c r="K56" s="9">
        <f t="shared" si="2"/>
        <v>0</v>
      </c>
      <c r="L56" s="9">
        <f t="shared" si="2"/>
        <v>0</v>
      </c>
      <c r="M56" s="9">
        <f t="shared" si="2"/>
        <v>0</v>
      </c>
    </row>
    <row r="57" spans="2:13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2.75">
      <c r="A58" s="5" t="s">
        <v>80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7" t="s">
        <v>5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</row>
    <row r="60" spans="1:13" ht="12.75">
      <c r="A60" s="7" t="s">
        <v>6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</row>
    <row r="61" spans="1:13" ht="12.75">
      <c r="A61" s="12" t="s">
        <v>40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</row>
    <row r="62" spans="1:13" ht="12.75">
      <c r="A62" s="7" t="s">
        <v>83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</row>
    <row r="63" spans="1:13" ht="12.75">
      <c r="A63" s="7" t="s">
        <v>88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</row>
    <row r="64" spans="1:13" ht="12.75">
      <c r="A64" s="7" t="s">
        <v>4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</row>
    <row r="65" spans="1:13" ht="12.75">
      <c r="A65" s="7" t="s">
        <v>45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</row>
    <row r="66" spans="1:13" ht="12.75">
      <c r="A66" s="7"/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</row>
    <row r="67" spans="1:13" ht="12.75">
      <c r="A67" s="7"/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</row>
    <row r="68" spans="1:13" ht="12.75">
      <c r="A68" s="38" t="s">
        <v>25</v>
      </c>
      <c r="B68" s="9">
        <f aca="true" t="shared" si="3" ref="B68:M68">SUM(B59:B67)</f>
        <v>0</v>
      </c>
      <c r="C68" s="9">
        <f t="shared" si="3"/>
        <v>0</v>
      </c>
      <c r="D68" s="9">
        <f t="shared" si="3"/>
        <v>0</v>
      </c>
      <c r="E68" s="9">
        <f t="shared" si="3"/>
        <v>0</v>
      </c>
      <c r="F68" s="9">
        <f t="shared" si="3"/>
        <v>0</v>
      </c>
      <c r="G68" s="9">
        <f t="shared" si="3"/>
        <v>0</v>
      </c>
      <c r="H68" s="9">
        <f t="shared" si="3"/>
        <v>0</v>
      </c>
      <c r="I68" s="9">
        <f t="shared" si="3"/>
        <v>0</v>
      </c>
      <c r="J68" s="9">
        <f t="shared" si="3"/>
        <v>0</v>
      </c>
      <c r="K68" s="9">
        <f t="shared" si="3"/>
        <v>0</v>
      </c>
      <c r="L68" s="9">
        <f t="shared" si="3"/>
        <v>0</v>
      </c>
      <c r="M68" s="9">
        <f t="shared" si="3"/>
        <v>0</v>
      </c>
    </row>
    <row r="69" spans="2:13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2.75">
      <c r="A70" s="5" t="s">
        <v>84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12" t="s">
        <v>85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</row>
    <row r="72" spans="1:13" ht="12.75">
      <c r="A72" s="12" t="s">
        <v>86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</row>
    <row r="73" spans="1:13" ht="12.75">
      <c r="A73" s="12" t="s">
        <v>89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</row>
    <row r="74" spans="1:13" ht="12.75">
      <c r="A74" s="12"/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</row>
    <row r="75" spans="1:13" ht="12.75">
      <c r="A75" s="13"/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</row>
    <row r="76" spans="1:13" s="14" customFormat="1" ht="12.75">
      <c r="A76" s="38" t="s">
        <v>25</v>
      </c>
      <c r="B76" s="9">
        <f>SUM(B71:B75)</f>
        <v>0</v>
      </c>
      <c r="C76" s="9">
        <f aca="true" t="shared" si="4" ref="C76:M76">SUM(C71:C75)</f>
        <v>0</v>
      </c>
      <c r="D76" s="9">
        <f t="shared" si="4"/>
        <v>0</v>
      </c>
      <c r="E76" s="9">
        <f t="shared" si="4"/>
        <v>0</v>
      </c>
      <c r="F76" s="9">
        <f t="shared" si="4"/>
        <v>0</v>
      </c>
      <c r="G76" s="9">
        <f t="shared" si="4"/>
        <v>0</v>
      </c>
      <c r="H76" s="9">
        <f t="shared" si="4"/>
        <v>0</v>
      </c>
      <c r="I76" s="9">
        <f t="shared" si="4"/>
        <v>0</v>
      </c>
      <c r="J76" s="9">
        <f t="shared" si="4"/>
        <v>0</v>
      </c>
      <c r="K76" s="9">
        <f t="shared" si="4"/>
        <v>0</v>
      </c>
      <c r="L76" s="9">
        <f t="shared" si="4"/>
        <v>0</v>
      </c>
      <c r="M76" s="9">
        <f t="shared" si="4"/>
        <v>0</v>
      </c>
    </row>
    <row r="77" spans="2:13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2.75">
      <c r="A78" s="5" t="s">
        <v>52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2.75">
      <c r="A79" s="12" t="s">
        <v>18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</row>
    <row r="80" spans="1:13" ht="12.75">
      <c r="A80" s="12" t="s">
        <v>19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</row>
    <row r="81" spans="1:13" ht="12.75">
      <c r="A81" s="12" t="s">
        <v>20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</row>
    <row r="82" spans="1:13" ht="12.75">
      <c r="A82" s="12" t="s">
        <v>26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</row>
    <row r="83" spans="1:13" ht="12.75">
      <c r="A83" s="12" t="s">
        <v>7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</row>
    <row r="84" spans="1:13" ht="12.75">
      <c r="A84" s="12" t="s">
        <v>21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</row>
    <row r="85" spans="1:13" ht="12.75">
      <c r="A85" s="13" t="s">
        <v>56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</row>
    <row r="86" spans="1:13" ht="12.75">
      <c r="A86" s="13" t="s">
        <v>57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</row>
    <row r="87" spans="1:13" ht="12.75">
      <c r="A87" s="38" t="s">
        <v>25</v>
      </c>
      <c r="B87" s="9">
        <f>SUM(B79:B86)</f>
        <v>0</v>
      </c>
      <c r="C87" s="9">
        <f aca="true" t="shared" si="5" ref="C87:M87">SUM(C79:C86)</f>
        <v>0</v>
      </c>
      <c r="D87" s="9">
        <f t="shared" si="5"/>
        <v>0</v>
      </c>
      <c r="E87" s="9">
        <f t="shared" si="5"/>
        <v>0</v>
      </c>
      <c r="F87" s="9">
        <f t="shared" si="5"/>
        <v>0</v>
      </c>
      <c r="G87" s="9">
        <f t="shared" si="5"/>
        <v>0</v>
      </c>
      <c r="H87" s="9">
        <f t="shared" si="5"/>
        <v>0</v>
      </c>
      <c r="I87" s="9">
        <f t="shared" si="5"/>
        <v>0</v>
      </c>
      <c r="J87" s="9">
        <f t="shared" si="5"/>
        <v>0</v>
      </c>
      <c r="K87" s="9">
        <f t="shared" si="5"/>
        <v>0</v>
      </c>
      <c r="L87" s="9">
        <f t="shared" si="5"/>
        <v>0</v>
      </c>
      <c r="M87" s="9">
        <f t="shared" si="5"/>
        <v>0</v>
      </c>
    </row>
    <row r="88" spans="1:13" ht="12.75">
      <c r="A88" s="15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2.75">
      <c r="A89" s="5" t="s">
        <v>53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2.75">
      <c r="A90" s="12" t="s">
        <v>22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</row>
    <row r="91" spans="1:13" ht="12.75">
      <c r="A91" s="12" t="s">
        <v>9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</row>
    <row r="92" spans="1:13" ht="12.75">
      <c r="A92" s="12" t="s">
        <v>10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</row>
    <row r="93" spans="1:13" ht="12.75">
      <c r="A93" s="13" t="s">
        <v>23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</row>
    <row r="94" spans="1:13" ht="12.75">
      <c r="A94" s="12" t="s">
        <v>24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</row>
    <row r="95" spans="1:13" ht="12.75">
      <c r="A95" s="12" t="s">
        <v>58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</row>
    <row r="96" spans="1:13" ht="12.75">
      <c r="A96" s="38" t="s">
        <v>25</v>
      </c>
      <c r="B96" s="9">
        <f>SUM(B90:B95)</f>
        <v>0</v>
      </c>
      <c r="C96" s="9">
        <f aca="true" t="shared" si="6" ref="C96:M96">SUM(C90:C95)</f>
        <v>0</v>
      </c>
      <c r="D96" s="9">
        <f t="shared" si="6"/>
        <v>0</v>
      </c>
      <c r="E96" s="9">
        <f t="shared" si="6"/>
        <v>0</v>
      </c>
      <c r="F96" s="9">
        <f t="shared" si="6"/>
        <v>0</v>
      </c>
      <c r="G96" s="9">
        <f t="shared" si="6"/>
        <v>0</v>
      </c>
      <c r="H96" s="9">
        <f t="shared" si="6"/>
        <v>0</v>
      </c>
      <c r="I96" s="9">
        <f t="shared" si="6"/>
        <v>0</v>
      </c>
      <c r="J96" s="9">
        <f t="shared" si="6"/>
        <v>0</v>
      </c>
      <c r="K96" s="9">
        <f t="shared" si="6"/>
        <v>0</v>
      </c>
      <c r="L96" s="9">
        <f t="shared" si="6"/>
        <v>0</v>
      </c>
      <c r="M96" s="9">
        <f t="shared" si="6"/>
        <v>0</v>
      </c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2.75">
      <c r="A98" s="5" t="s">
        <v>93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2.75">
      <c r="A99" s="13" t="s">
        <v>59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</row>
    <row r="100" spans="1:13" ht="12.75">
      <c r="A100" s="7" t="s">
        <v>60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</row>
    <row r="101" spans="1:13" ht="12.75">
      <c r="A101" s="7" t="s">
        <v>61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</row>
    <row r="102" spans="1:13" ht="12.75">
      <c r="A102" s="13"/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</row>
    <row r="103" spans="1:13" ht="12.75">
      <c r="A103" s="38" t="s">
        <v>25</v>
      </c>
      <c r="B103" s="9">
        <f aca="true" t="shared" si="7" ref="B103:M103">SUM(B99:B102)</f>
        <v>0</v>
      </c>
      <c r="C103" s="9">
        <f t="shared" si="7"/>
        <v>0</v>
      </c>
      <c r="D103" s="9">
        <f t="shared" si="7"/>
        <v>0</v>
      </c>
      <c r="E103" s="9">
        <f t="shared" si="7"/>
        <v>0</v>
      </c>
      <c r="F103" s="9">
        <f t="shared" si="7"/>
        <v>0</v>
      </c>
      <c r="G103" s="9">
        <f t="shared" si="7"/>
        <v>0</v>
      </c>
      <c r="H103" s="9">
        <f t="shared" si="7"/>
        <v>0</v>
      </c>
      <c r="I103" s="9">
        <f t="shared" si="7"/>
        <v>0</v>
      </c>
      <c r="J103" s="9">
        <f t="shared" si="7"/>
        <v>0</v>
      </c>
      <c r="K103" s="9">
        <f t="shared" si="7"/>
        <v>0</v>
      </c>
      <c r="L103" s="9">
        <f t="shared" si="7"/>
        <v>0</v>
      </c>
      <c r="M103" s="9">
        <f t="shared" si="7"/>
        <v>0</v>
      </c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2.75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ht="12.75">
      <c r="A106" s="5" t="s">
        <v>11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2.75">
      <c r="A107" s="12" t="str">
        <f>A4</f>
        <v>Income</v>
      </c>
      <c r="B107" s="8">
        <f>B15</f>
        <v>0</v>
      </c>
      <c r="C107" s="8">
        <f aca="true" t="shared" si="8" ref="C107:M107">C15</f>
        <v>0</v>
      </c>
      <c r="D107" s="8">
        <f t="shared" si="8"/>
        <v>0</v>
      </c>
      <c r="E107" s="8">
        <f t="shared" si="8"/>
        <v>0</v>
      </c>
      <c r="F107" s="8">
        <f t="shared" si="8"/>
        <v>0</v>
      </c>
      <c r="G107" s="8">
        <f t="shared" si="8"/>
        <v>0</v>
      </c>
      <c r="H107" s="8">
        <f t="shared" si="8"/>
        <v>0</v>
      </c>
      <c r="I107" s="8">
        <f t="shared" si="8"/>
        <v>0</v>
      </c>
      <c r="J107" s="8">
        <f t="shared" si="8"/>
        <v>0</v>
      </c>
      <c r="K107" s="8">
        <f t="shared" si="8"/>
        <v>0</v>
      </c>
      <c r="L107" s="8">
        <f t="shared" si="8"/>
        <v>0</v>
      </c>
      <c r="M107" s="8">
        <f t="shared" si="8"/>
        <v>0</v>
      </c>
    </row>
    <row r="108" spans="1:13" ht="12.75">
      <c r="A108" s="38" t="s">
        <v>94</v>
      </c>
      <c r="B108" s="9">
        <f>SUM(B107)</f>
        <v>0</v>
      </c>
      <c r="C108" s="9">
        <f aca="true" t="shared" si="9" ref="C108:M108">SUM(C107)</f>
        <v>0</v>
      </c>
      <c r="D108" s="9">
        <f t="shared" si="9"/>
        <v>0</v>
      </c>
      <c r="E108" s="9">
        <f t="shared" si="9"/>
        <v>0</v>
      </c>
      <c r="F108" s="9">
        <f t="shared" si="9"/>
        <v>0</v>
      </c>
      <c r="G108" s="9">
        <f t="shared" si="9"/>
        <v>0</v>
      </c>
      <c r="H108" s="9">
        <f t="shared" si="9"/>
        <v>0</v>
      </c>
      <c r="I108" s="9">
        <f t="shared" si="9"/>
        <v>0</v>
      </c>
      <c r="J108" s="9">
        <f t="shared" si="9"/>
        <v>0</v>
      </c>
      <c r="K108" s="9">
        <f t="shared" si="9"/>
        <v>0</v>
      </c>
      <c r="L108" s="9">
        <f t="shared" si="9"/>
        <v>0</v>
      </c>
      <c r="M108" s="9">
        <f t="shared" si="9"/>
        <v>0</v>
      </c>
    </row>
    <row r="109" spans="1:13" ht="12.75">
      <c r="A109" s="12" t="str">
        <f>A17</f>
        <v>Living Expenses - Regular Repayment</v>
      </c>
      <c r="B109" s="8">
        <f>B30</f>
        <v>0</v>
      </c>
      <c r="C109" s="8">
        <f aca="true" t="shared" si="10" ref="C109:M109">C30</f>
        <v>0</v>
      </c>
      <c r="D109" s="8">
        <f t="shared" si="10"/>
        <v>0</v>
      </c>
      <c r="E109" s="8">
        <f t="shared" si="10"/>
        <v>0</v>
      </c>
      <c r="F109" s="8">
        <f t="shared" si="10"/>
        <v>0</v>
      </c>
      <c r="G109" s="8">
        <f t="shared" si="10"/>
        <v>0</v>
      </c>
      <c r="H109" s="8">
        <f t="shared" si="10"/>
        <v>0</v>
      </c>
      <c r="I109" s="8">
        <f t="shared" si="10"/>
        <v>0</v>
      </c>
      <c r="J109" s="8">
        <f t="shared" si="10"/>
        <v>0</v>
      </c>
      <c r="K109" s="8">
        <f t="shared" si="10"/>
        <v>0</v>
      </c>
      <c r="L109" s="8">
        <f t="shared" si="10"/>
        <v>0</v>
      </c>
      <c r="M109" s="8">
        <f t="shared" si="10"/>
        <v>0</v>
      </c>
    </row>
    <row r="110" spans="1:13" ht="12.75">
      <c r="A110" s="12" t="str">
        <f>A32</f>
        <v>Living Expenses - Needs</v>
      </c>
      <c r="B110" s="8">
        <f>B56</f>
        <v>0</v>
      </c>
      <c r="C110" s="8">
        <f aca="true" t="shared" si="11" ref="C110:M110">C56</f>
        <v>0</v>
      </c>
      <c r="D110" s="8">
        <f t="shared" si="11"/>
        <v>0</v>
      </c>
      <c r="E110" s="8">
        <f t="shared" si="11"/>
        <v>0</v>
      </c>
      <c r="F110" s="8">
        <f t="shared" si="11"/>
        <v>0</v>
      </c>
      <c r="G110" s="8">
        <f t="shared" si="11"/>
        <v>0</v>
      </c>
      <c r="H110" s="8">
        <f t="shared" si="11"/>
        <v>0</v>
      </c>
      <c r="I110" s="8">
        <f t="shared" si="11"/>
        <v>0</v>
      </c>
      <c r="J110" s="8">
        <f t="shared" si="11"/>
        <v>0</v>
      </c>
      <c r="K110" s="8">
        <f t="shared" si="11"/>
        <v>0</v>
      </c>
      <c r="L110" s="8">
        <f t="shared" si="11"/>
        <v>0</v>
      </c>
      <c r="M110" s="8">
        <f t="shared" si="11"/>
        <v>0</v>
      </c>
    </row>
    <row r="111" spans="1:13" ht="12.75">
      <c r="A111" s="12" t="str">
        <f>A58</f>
        <v>Living Expenses - Occasional</v>
      </c>
      <c r="B111" s="8">
        <f>B68</f>
        <v>0</v>
      </c>
      <c r="C111" s="8">
        <f aca="true" t="shared" si="12" ref="C111:M111">C68</f>
        <v>0</v>
      </c>
      <c r="D111" s="8">
        <f t="shared" si="12"/>
        <v>0</v>
      </c>
      <c r="E111" s="8">
        <f t="shared" si="12"/>
        <v>0</v>
      </c>
      <c r="F111" s="8">
        <f t="shared" si="12"/>
        <v>0</v>
      </c>
      <c r="G111" s="8">
        <f t="shared" si="12"/>
        <v>0</v>
      </c>
      <c r="H111" s="8">
        <f t="shared" si="12"/>
        <v>0</v>
      </c>
      <c r="I111" s="8">
        <f t="shared" si="12"/>
        <v>0</v>
      </c>
      <c r="J111" s="8">
        <f t="shared" si="12"/>
        <v>0</v>
      </c>
      <c r="K111" s="8">
        <f t="shared" si="12"/>
        <v>0</v>
      </c>
      <c r="L111" s="8">
        <f t="shared" si="12"/>
        <v>0</v>
      </c>
      <c r="M111" s="8">
        <f t="shared" si="12"/>
        <v>0</v>
      </c>
    </row>
    <row r="112" spans="1:13" ht="12.75">
      <c r="A112" s="12" t="str">
        <f>A70</f>
        <v>Investment/Savings</v>
      </c>
      <c r="B112" s="8">
        <f>B76</f>
        <v>0</v>
      </c>
      <c r="C112" s="8">
        <f aca="true" t="shared" si="13" ref="C112:M112">C76</f>
        <v>0</v>
      </c>
      <c r="D112" s="8">
        <f t="shared" si="13"/>
        <v>0</v>
      </c>
      <c r="E112" s="8">
        <f t="shared" si="13"/>
        <v>0</v>
      </c>
      <c r="F112" s="8">
        <f t="shared" si="13"/>
        <v>0</v>
      </c>
      <c r="G112" s="8">
        <f t="shared" si="13"/>
        <v>0</v>
      </c>
      <c r="H112" s="8">
        <f t="shared" si="13"/>
        <v>0</v>
      </c>
      <c r="I112" s="8">
        <f t="shared" si="13"/>
        <v>0</v>
      </c>
      <c r="J112" s="8">
        <f t="shared" si="13"/>
        <v>0</v>
      </c>
      <c r="K112" s="8">
        <f t="shared" si="13"/>
        <v>0</v>
      </c>
      <c r="L112" s="8">
        <f t="shared" si="13"/>
        <v>0</v>
      </c>
      <c r="M112" s="8">
        <f t="shared" si="13"/>
        <v>0</v>
      </c>
    </row>
    <row r="113" spans="1:13" ht="12.75">
      <c r="A113" s="12" t="str">
        <f>A78</f>
        <v>Regular Repayment - Credit Card/Loan</v>
      </c>
      <c r="B113" s="8">
        <f>B87</f>
        <v>0</v>
      </c>
      <c r="C113" s="8">
        <f aca="true" t="shared" si="14" ref="C113:M113">C87</f>
        <v>0</v>
      </c>
      <c r="D113" s="8">
        <f t="shared" si="14"/>
        <v>0</v>
      </c>
      <c r="E113" s="8">
        <f t="shared" si="14"/>
        <v>0</v>
      </c>
      <c r="F113" s="8">
        <f t="shared" si="14"/>
        <v>0</v>
      </c>
      <c r="G113" s="8">
        <f t="shared" si="14"/>
        <v>0</v>
      </c>
      <c r="H113" s="8">
        <f t="shared" si="14"/>
        <v>0</v>
      </c>
      <c r="I113" s="8">
        <f t="shared" si="14"/>
        <v>0</v>
      </c>
      <c r="J113" s="8">
        <f t="shared" si="14"/>
        <v>0</v>
      </c>
      <c r="K113" s="8">
        <f t="shared" si="14"/>
        <v>0</v>
      </c>
      <c r="L113" s="8">
        <f t="shared" si="14"/>
        <v>0</v>
      </c>
      <c r="M113" s="8">
        <f t="shared" si="14"/>
        <v>0</v>
      </c>
    </row>
    <row r="114" spans="1:13" ht="12.75">
      <c r="A114" s="12" t="str">
        <f>A89</f>
        <v>Regular Repayment - Insurance</v>
      </c>
      <c r="B114" s="8">
        <f>B96</f>
        <v>0</v>
      </c>
      <c r="C114" s="8">
        <f aca="true" t="shared" si="15" ref="C114:M114">C96</f>
        <v>0</v>
      </c>
      <c r="D114" s="8">
        <f t="shared" si="15"/>
        <v>0</v>
      </c>
      <c r="E114" s="8">
        <f t="shared" si="15"/>
        <v>0</v>
      </c>
      <c r="F114" s="8">
        <f t="shared" si="15"/>
        <v>0</v>
      </c>
      <c r="G114" s="8">
        <f t="shared" si="15"/>
        <v>0</v>
      </c>
      <c r="H114" s="8">
        <f t="shared" si="15"/>
        <v>0</v>
      </c>
      <c r="I114" s="8">
        <f t="shared" si="15"/>
        <v>0</v>
      </c>
      <c r="J114" s="8">
        <f t="shared" si="15"/>
        <v>0</v>
      </c>
      <c r="K114" s="8">
        <f t="shared" si="15"/>
        <v>0</v>
      </c>
      <c r="L114" s="8">
        <f t="shared" si="15"/>
        <v>0</v>
      </c>
      <c r="M114" s="8">
        <f t="shared" si="15"/>
        <v>0</v>
      </c>
    </row>
    <row r="115" spans="1:13" ht="12.75">
      <c r="A115" s="12" t="str">
        <f>A98</f>
        <v>Other</v>
      </c>
      <c r="B115" s="8">
        <f>B103</f>
        <v>0</v>
      </c>
      <c r="C115" s="8">
        <f aca="true" t="shared" si="16" ref="C115:M115">C103</f>
        <v>0</v>
      </c>
      <c r="D115" s="8">
        <f t="shared" si="16"/>
        <v>0</v>
      </c>
      <c r="E115" s="8">
        <f t="shared" si="16"/>
        <v>0</v>
      </c>
      <c r="F115" s="8">
        <f t="shared" si="16"/>
        <v>0</v>
      </c>
      <c r="G115" s="8">
        <f t="shared" si="16"/>
        <v>0</v>
      </c>
      <c r="H115" s="8">
        <f t="shared" si="16"/>
        <v>0</v>
      </c>
      <c r="I115" s="8">
        <f t="shared" si="16"/>
        <v>0</v>
      </c>
      <c r="J115" s="8">
        <f t="shared" si="16"/>
        <v>0</v>
      </c>
      <c r="K115" s="8">
        <f t="shared" si="16"/>
        <v>0</v>
      </c>
      <c r="L115" s="8">
        <f t="shared" si="16"/>
        <v>0</v>
      </c>
      <c r="M115" s="8">
        <f t="shared" si="16"/>
        <v>0</v>
      </c>
    </row>
    <row r="116" spans="1:13" ht="12.75">
      <c r="A116" s="38" t="s">
        <v>94</v>
      </c>
      <c r="B116" s="9">
        <f>SUM(B109:B115)</f>
        <v>0</v>
      </c>
      <c r="C116" s="9">
        <f aca="true" t="shared" si="17" ref="C116:M116">SUM(C109:C115)</f>
        <v>0</v>
      </c>
      <c r="D116" s="9">
        <f t="shared" si="17"/>
        <v>0</v>
      </c>
      <c r="E116" s="9">
        <f t="shared" si="17"/>
        <v>0</v>
      </c>
      <c r="F116" s="9">
        <f t="shared" si="17"/>
        <v>0</v>
      </c>
      <c r="G116" s="9">
        <f t="shared" si="17"/>
        <v>0</v>
      </c>
      <c r="H116" s="9">
        <f t="shared" si="17"/>
        <v>0</v>
      </c>
      <c r="I116" s="9">
        <f t="shared" si="17"/>
        <v>0</v>
      </c>
      <c r="J116" s="9">
        <f t="shared" si="17"/>
        <v>0</v>
      </c>
      <c r="K116" s="9">
        <f t="shared" si="17"/>
        <v>0</v>
      </c>
      <c r="L116" s="9">
        <f t="shared" si="17"/>
        <v>0</v>
      </c>
      <c r="M116" s="9">
        <f t="shared" si="17"/>
        <v>0</v>
      </c>
    </row>
    <row r="117" spans="1:13" ht="12.75">
      <c r="A117" s="38" t="s">
        <v>62</v>
      </c>
      <c r="B117" s="9">
        <f>B108-B116</f>
        <v>0</v>
      </c>
      <c r="C117" s="9">
        <f aca="true" t="shared" si="18" ref="C117:M117">C108-C116</f>
        <v>0</v>
      </c>
      <c r="D117" s="9">
        <f t="shared" si="18"/>
        <v>0</v>
      </c>
      <c r="E117" s="9">
        <f t="shared" si="18"/>
        <v>0</v>
      </c>
      <c r="F117" s="9">
        <f t="shared" si="18"/>
        <v>0</v>
      </c>
      <c r="G117" s="9">
        <f t="shared" si="18"/>
        <v>0</v>
      </c>
      <c r="H117" s="9">
        <f t="shared" si="18"/>
        <v>0</v>
      </c>
      <c r="I117" s="9">
        <f t="shared" si="18"/>
        <v>0</v>
      </c>
      <c r="J117" s="9">
        <f t="shared" si="18"/>
        <v>0</v>
      </c>
      <c r="K117" s="9">
        <f t="shared" si="18"/>
        <v>0</v>
      </c>
      <c r="L117" s="9">
        <f t="shared" si="18"/>
        <v>0</v>
      </c>
      <c r="M117" s="9">
        <f t="shared" si="18"/>
        <v>0</v>
      </c>
    </row>
    <row r="118" spans="1:2" ht="12.75">
      <c r="A118" s="16"/>
      <c r="B118" s="18"/>
    </row>
    <row r="119" spans="1:13" s="2" customFormat="1" ht="26.25" customHeight="1">
      <c r="A119" s="43" t="s">
        <v>96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2" ht="12.75">
      <c r="A120" s="16"/>
      <c r="B120" s="18"/>
    </row>
    <row r="121" spans="1:2" ht="12.75">
      <c r="A121" s="16"/>
      <c r="B121" s="18"/>
    </row>
    <row r="122" spans="1:2" ht="12.75">
      <c r="A122" s="16"/>
      <c r="B122" s="18"/>
    </row>
    <row r="123" spans="1:2" ht="12.75">
      <c r="A123" s="16"/>
      <c r="B123" s="18"/>
    </row>
    <row r="124" spans="1:2" ht="12.75">
      <c r="A124" s="16"/>
      <c r="B124" s="18"/>
    </row>
    <row r="125" spans="1:2" ht="12.75">
      <c r="A125" s="16"/>
      <c r="B125" s="18"/>
    </row>
    <row r="126" spans="1:2" ht="12.75">
      <c r="A126" s="16"/>
      <c r="B126" s="18"/>
    </row>
  </sheetData>
  <mergeCells count="2">
    <mergeCell ref="A1:M1"/>
    <mergeCell ref="A119:M119"/>
  </mergeCells>
  <dataValidations count="1">
    <dataValidation type="list" allowBlank="1" showInputMessage="1" showErrorMessage="1" sqref="A99:A102 A5:A14 A18:A29 A33:A55 A59:A67 A71:A75 A79:A86 A90:A95">
      <formula1>Subcategory</formula1>
    </dataValidation>
  </dataValidations>
  <hyperlinks>
    <hyperlink ref="A119" r:id="rId1" display="VISIT EXCELTEMPLATE.NET FOR MORE TEMPLATES AND UPDATES"/>
  </hyperlinks>
  <printOptions horizontalCentered="1" verticalCentered="1"/>
  <pageMargins left="0.33" right="0.31" top="0.4" bottom="0.44" header="0.27" footer="0.31"/>
  <pageSetup fitToHeight="1" fitToWidth="1" orientation="portrait" scale="4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0"/>
  <sheetViews>
    <sheetView showGridLines="0" tabSelected="1" workbookViewId="0" topLeftCell="A1">
      <selection activeCell="C12" sqref="C12"/>
    </sheetView>
  </sheetViews>
  <sheetFormatPr defaultColWidth="9.140625" defaultRowHeight="12.75"/>
  <cols>
    <col min="1" max="1" width="11.28125" style="31" customWidth="1"/>
    <col min="2" max="2" width="7.7109375" style="31" hidden="1" customWidth="1"/>
    <col min="3" max="3" width="39.00390625" style="3" customWidth="1"/>
    <col min="4" max="4" width="16.8515625" style="3" customWidth="1"/>
    <col min="5" max="5" width="16.00390625" style="3" customWidth="1"/>
    <col min="6" max="6" width="51.57421875" style="3" bestFit="1" customWidth="1"/>
    <col min="7" max="7" width="3.00390625" style="3" customWidth="1"/>
    <col min="8" max="8" width="11.57421875" style="3" customWidth="1"/>
    <col min="9" max="9" width="13.7109375" style="3" customWidth="1"/>
    <col min="10" max="16384" width="9.140625" style="3" customWidth="1"/>
  </cols>
  <sheetData>
    <row r="1" spans="1:9" ht="12.75">
      <c r="A1" s="28" t="s">
        <v>15</v>
      </c>
      <c r="B1" s="28" t="s">
        <v>70</v>
      </c>
      <c r="C1" s="29" t="s">
        <v>16</v>
      </c>
      <c r="D1" s="29" t="s">
        <v>64</v>
      </c>
      <c r="E1" s="29" t="s">
        <v>65</v>
      </c>
      <c r="F1" s="29" t="s">
        <v>17</v>
      </c>
      <c r="H1" s="29" t="s">
        <v>79</v>
      </c>
      <c r="I1" s="29"/>
    </row>
    <row r="2" spans="1:9" ht="12.75">
      <c r="A2" s="30"/>
      <c r="B2" s="30"/>
      <c r="C2" s="7"/>
      <c r="D2" s="7"/>
      <c r="E2" s="7"/>
      <c r="F2" s="7"/>
      <c r="H2" s="20" t="s">
        <v>70</v>
      </c>
      <c r="I2" s="20" t="s">
        <v>64</v>
      </c>
    </row>
    <row r="3" spans="1:9" ht="12.75">
      <c r="A3" s="30">
        <v>39815</v>
      </c>
      <c r="B3" s="36">
        <f>IF(A3&lt;&gt;"",MONTH(A3),"")</f>
        <v>1</v>
      </c>
      <c r="C3" s="7" t="s">
        <v>74</v>
      </c>
      <c r="D3" s="35">
        <v>345</v>
      </c>
      <c r="E3" s="7" t="s">
        <v>66</v>
      </c>
      <c r="F3" s="7" t="s">
        <v>97</v>
      </c>
      <c r="H3" s="20">
        <v>1</v>
      </c>
      <c r="I3" s="35">
        <f>SUMPRODUCT(($B$3:$B$1000=H3)*($E$3:$E$1000="Credit Card")*$D$3:$D$1000)</f>
        <v>345</v>
      </c>
    </row>
    <row r="4" spans="1:9" ht="12.75">
      <c r="A4" s="30">
        <v>39816</v>
      </c>
      <c r="B4" s="36">
        <f>IF(A4&lt;&gt;"",MONTH(A4),"")</f>
        <v>1</v>
      </c>
      <c r="C4" s="7" t="s">
        <v>75</v>
      </c>
      <c r="D4" s="35">
        <v>200</v>
      </c>
      <c r="E4" s="7" t="s">
        <v>67</v>
      </c>
      <c r="F4" s="7" t="s">
        <v>98</v>
      </c>
      <c r="H4" s="20">
        <v>2</v>
      </c>
      <c r="I4" s="35">
        <f aca="true" t="shared" si="0" ref="I4:I14">SUMPRODUCT(($B$3:$B$1000=H4)*($E$3:$E$1000="Credit Card")*$D$3:$D$1000)</f>
        <v>0</v>
      </c>
    </row>
    <row r="5" spans="1:9" ht="12.75">
      <c r="A5" s="30">
        <v>39816</v>
      </c>
      <c r="B5" s="36">
        <f>IF(A5&lt;&gt;"",MONTH(A5),"")</f>
        <v>1</v>
      </c>
      <c r="C5" s="7" t="s">
        <v>76</v>
      </c>
      <c r="D5" s="35">
        <v>50</v>
      </c>
      <c r="E5" s="7" t="s">
        <v>67</v>
      </c>
      <c r="F5" s="7" t="s">
        <v>99</v>
      </c>
      <c r="H5" s="20">
        <v>3</v>
      </c>
      <c r="I5" s="35">
        <f t="shared" si="0"/>
        <v>0</v>
      </c>
    </row>
    <row r="6" spans="1:9" ht="12.75">
      <c r="A6" s="30">
        <v>39823</v>
      </c>
      <c r="B6" s="36">
        <f>IF(A6&lt;&gt;"",MONTH(A6),"")</f>
        <v>1</v>
      </c>
      <c r="C6" s="7" t="s">
        <v>77</v>
      </c>
      <c r="D6" s="35">
        <v>100</v>
      </c>
      <c r="E6" s="7" t="s">
        <v>67</v>
      </c>
      <c r="F6" s="7" t="s">
        <v>100</v>
      </c>
      <c r="H6" s="20">
        <v>4</v>
      </c>
      <c r="I6" s="35">
        <f t="shared" si="0"/>
        <v>0</v>
      </c>
    </row>
    <row r="7" spans="1:9" ht="12.75">
      <c r="A7" s="30"/>
      <c r="B7" s="36">
        <f aca="true" t="shared" si="1" ref="B7:B15">IF(A7&lt;&gt;"",MONTH(A7),"")</f>
      </c>
      <c r="C7" s="7"/>
      <c r="D7" s="35"/>
      <c r="E7" s="7"/>
      <c r="F7" s="7"/>
      <c r="H7" s="20">
        <v>5</v>
      </c>
      <c r="I7" s="35">
        <f t="shared" si="0"/>
        <v>0</v>
      </c>
    </row>
    <row r="8" spans="1:9" ht="12.75">
      <c r="A8" s="30"/>
      <c r="B8" s="36">
        <f t="shared" si="1"/>
      </c>
      <c r="C8" s="7"/>
      <c r="D8" s="35"/>
      <c r="E8" s="7"/>
      <c r="F8" s="7"/>
      <c r="H8" s="20">
        <v>6</v>
      </c>
      <c r="I8" s="35">
        <f t="shared" si="0"/>
        <v>0</v>
      </c>
    </row>
    <row r="9" spans="1:9" ht="12.75">
      <c r="A9" s="30"/>
      <c r="B9" s="36">
        <f t="shared" si="1"/>
      </c>
      <c r="C9" s="7"/>
      <c r="D9" s="35"/>
      <c r="E9" s="7"/>
      <c r="F9" s="7"/>
      <c r="H9" s="20">
        <v>7</v>
      </c>
      <c r="I9" s="35">
        <f t="shared" si="0"/>
        <v>0</v>
      </c>
    </row>
    <row r="10" spans="1:9" ht="12.75">
      <c r="A10" s="30"/>
      <c r="B10" s="36">
        <f t="shared" si="1"/>
      </c>
      <c r="C10" s="7"/>
      <c r="D10" s="35"/>
      <c r="E10" s="7"/>
      <c r="F10" s="7"/>
      <c r="H10" s="20">
        <v>8</v>
      </c>
      <c r="I10" s="35">
        <f t="shared" si="0"/>
        <v>0</v>
      </c>
    </row>
    <row r="11" spans="1:9" ht="12.75">
      <c r="A11" s="30"/>
      <c r="B11" s="36">
        <f t="shared" si="1"/>
      </c>
      <c r="C11" s="7"/>
      <c r="D11" s="35"/>
      <c r="E11" s="7"/>
      <c r="F11" s="7"/>
      <c r="H11" s="20">
        <v>9</v>
      </c>
      <c r="I11" s="35">
        <f t="shared" si="0"/>
        <v>0</v>
      </c>
    </row>
    <row r="12" spans="1:9" ht="12.75">
      <c r="A12" s="30"/>
      <c r="B12" s="36">
        <f t="shared" si="1"/>
      </c>
      <c r="C12" s="7"/>
      <c r="D12" s="35"/>
      <c r="E12" s="7"/>
      <c r="F12" s="7"/>
      <c r="H12" s="20">
        <v>10</v>
      </c>
      <c r="I12" s="35">
        <f t="shared" si="0"/>
        <v>0</v>
      </c>
    </row>
    <row r="13" spans="1:9" ht="12.75">
      <c r="A13" s="30"/>
      <c r="B13" s="36">
        <f t="shared" si="1"/>
      </c>
      <c r="C13" s="7"/>
      <c r="D13" s="35"/>
      <c r="E13" s="7"/>
      <c r="F13" s="7"/>
      <c r="H13" s="20">
        <v>11</v>
      </c>
      <c r="I13" s="35">
        <f t="shared" si="0"/>
        <v>0</v>
      </c>
    </row>
    <row r="14" spans="1:9" ht="12.75">
      <c r="A14" s="30"/>
      <c r="B14" s="36">
        <f t="shared" si="1"/>
      </c>
      <c r="C14" s="7"/>
      <c r="D14" s="35"/>
      <c r="E14" s="7"/>
      <c r="F14" s="7"/>
      <c r="H14" s="20">
        <v>12</v>
      </c>
      <c r="I14" s="35">
        <f t="shared" si="0"/>
        <v>0</v>
      </c>
    </row>
    <row r="15" spans="1:6" ht="12.75">
      <c r="A15" s="30"/>
      <c r="B15" s="36">
        <f t="shared" si="1"/>
      </c>
      <c r="C15" s="7"/>
      <c r="D15" s="35"/>
      <c r="E15" s="7"/>
      <c r="F15" s="7"/>
    </row>
    <row r="16" spans="1:6" ht="12.75">
      <c r="A16" s="30"/>
      <c r="B16" s="36">
        <f aca="true" t="shared" si="2" ref="B16:B67">IF(A16&lt;&gt;"",MONTH(A16),"")</f>
      </c>
      <c r="C16" s="7"/>
      <c r="D16" s="35"/>
      <c r="E16" s="7"/>
      <c r="F16" s="7"/>
    </row>
    <row r="17" spans="1:6" ht="12.75">
      <c r="A17" s="30"/>
      <c r="B17" s="36">
        <f t="shared" si="2"/>
      </c>
      <c r="C17" s="7"/>
      <c r="D17" s="35"/>
      <c r="E17" s="7"/>
      <c r="F17" s="7"/>
    </row>
    <row r="18" spans="1:6" ht="12.75">
      <c r="A18" s="30"/>
      <c r="B18" s="36">
        <f t="shared" si="2"/>
      </c>
      <c r="C18" s="7"/>
      <c r="D18" s="35"/>
      <c r="E18" s="7"/>
      <c r="F18" s="7"/>
    </row>
    <row r="19" spans="1:6" ht="12.75">
      <c r="A19" s="30"/>
      <c r="B19" s="36">
        <f t="shared" si="2"/>
      </c>
      <c r="C19" s="7"/>
      <c r="D19" s="35"/>
      <c r="E19" s="7"/>
      <c r="F19" s="7"/>
    </row>
    <row r="20" spans="1:6" ht="12.75">
      <c r="A20" s="30"/>
      <c r="B20" s="36">
        <f t="shared" si="2"/>
      </c>
      <c r="C20" s="7"/>
      <c r="D20" s="35"/>
      <c r="E20" s="7"/>
      <c r="F20" s="7"/>
    </row>
    <row r="21" spans="1:6" ht="12.75">
      <c r="A21" s="30"/>
      <c r="B21" s="36">
        <f t="shared" si="2"/>
      </c>
      <c r="C21" s="7"/>
      <c r="D21" s="35"/>
      <c r="E21" s="7"/>
      <c r="F21" s="7"/>
    </row>
    <row r="22" spans="1:6" ht="12.75">
      <c r="A22" s="30"/>
      <c r="B22" s="36">
        <f t="shared" si="2"/>
      </c>
      <c r="C22" s="7"/>
      <c r="D22" s="35"/>
      <c r="E22" s="7"/>
      <c r="F22" s="7"/>
    </row>
    <row r="23" spans="1:6" ht="12.75">
      <c r="A23" s="30"/>
      <c r="B23" s="36">
        <f t="shared" si="2"/>
      </c>
      <c r="C23" s="7"/>
      <c r="D23" s="35"/>
      <c r="E23" s="7"/>
      <c r="F23" s="7"/>
    </row>
    <row r="24" spans="1:6" ht="12.75">
      <c r="A24" s="30"/>
      <c r="B24" s="36">
        <f t="shared" si="2"/>
      </c>
      <c r="C24" s="7"/>
      <c r="D24" s="35"/>
      <c r="E24" s="7"/>
      <c r="F24" s="7"/>
    </row>
    <row r="25" spans="1:6" ht="12.75">
      <c r="A25" s="30"/>
      <c r="B25" s="36">
        <f t="shared" si="2"/>
      </c>
      <c r="C25" s="7"/>
      <c r="D25" s="35"/>
      <c r="E25" s="7"/>
      <c r="F25" s="7"/>
    </row>
    <row r="26" spans="1:6" ht="12.75">
      <c r="A26" s="30"/>
      <c r="B26" s="36">
        <f t="shared" si="2"/>
      </c>
      <c r="C26" s="7"/>
      <c r="D26" s="35"/>
      <c r="E26" s="7"/>
      <c r="F26" s="7"/>
    </row>
    <row r="27" spans="1:6" ht="12.75">
      <c r="A27" s="30"/>
      <c r="B27" s="36">
        <f t="shared" si="2"/>
      </c>
      <c r="C27" s="7"/>
      <c r="D27" s="35"/>
      <c r="E27" s="7"/>
      <c r="F27" s="7"/>
    </row>
    <row r="28" spans="1:6" ht="12.75">
      <c r="A28" s="30"/>
      <c r="B28" s="36">
        <f t="shared" si="2"/>
      </c>
      <c r="C28" s="7"/>
      <c r="D28" s="35"/>
      <c r="E28" s="7"/>
      <c r="F28" s="7"/>
    </row>
    <row r="29" spans="1:6" ht="12.75">
      <c r="A29" s="30"/>
      <c r="B29" s="36">
        <f t="shared" si="2"/>
      </c>
      <c r="C29" s="7"/>
      <c r="D29" s="35"/>
      <c r="E29" s="7"/>
      <c r="F29" s="7"/>
    </row>
    <row r="30" spans="1:6" ht="12.75">
      <c r="A30" s="30"/>
      <c r="B30" s="36">
        <f t="shared" si="2"/>
      </c>
      <c r="C30" s="7"/>
      <c r="D30" s="35"/>
      <c r="E30" s="7"/>
      <c r="F30" s="7"/>
    </row>
    <row r="31" spans="1:6" ht="12.75">
      <c r="A31" s="30"/>
      <c r="B31" s="36">
        <f t="shared" si="2"/>
      </c>
      <c r="C31" s="7"/>
      <c r="D31" s="35"/>
      <c r="E31" s="7"/>
      <c r="F31" s="7"/>
    </row>
    <row r="32" spans="1:6" ht="12.75">
      <c r="A32" s="30"/>
      <c r="B32" s="36">
        <f t="shared" si="2"/>
      </c>
      <c r="C32" s="7"/>
      <c r="D32" s="35"/>
      <c r="E32" s="7"/>
      <c r="F32" s="7"/>
    </row>
    <row r="33" spans="1:6" ht="12.75">
      <c r="A33" s="30"/>
      <c r="B33" s="36">
        <f t="shared" si="2"/>
      </c>
      <c r="C33" s="7"/>
      <c r="D33" s="35"/>
      <c r="E33" s="7"/>
      <c r="F33" s="7"/>
    </row>
    <row r="34" spans="1:6" ht="12.75">
      <c r="A34" s="30"/>
      <c r="B34" s="36">
        <f t="shared" si="2"/>
      </c>
      <c r="C34" s="7"/>
      <c r="D34" s="35"/>
      <c r="E34" s="7"/>
      <c r="F34" s="7"/>
    </row>
    <row r="35" spans="1:6" ht="12.75">
      <c r="A35" s="30"/>
      <c r="B35" s="36">
        <f t="shared" si="2"/>
      </c>
      <c r="C35" s="7"/>
      <c r="D35" s="35"/>
      <c r="E35" s="7"/>
      <c r="F35" s="7"/>
    </row>
    <row r="36" spans="1:6" ht="12.75">
      <c r="A36" s="30"/>
      <c r="B36" s="36">
        <f t="shared" si="2"/>
      </c>
      <c r="C36" s="7"/>
      <c r="D36" s="35"/>
      <c r="E36" s="7"/>
      <c r="F36" s="7"/>
    </row>
    <row r="37" spans="1:6" ht="12.75">
      <c r="A37" s="30"/>
      <c r="B37" s="36">
        <f t="shared" si="2"/>
      </c>
      <c r="C37" s="7"/>
      <c r="D37" s="35"/>
      <c r="E37" s="7"/>
      <c r="F37" s="7"/>
    </row>
    <row r="38" spans="1:6" ht="12.75">
      <c r="A38" s="30"/>
      <c r="B38" s="36">
        <f t="shared" si="2"/>
      </c>
      <c r="C38" s="7"/>
      <c r="D38" s="35"/>
      <c r="E38" s="7"/>
      <c r="F38" s="7"/>
    </row>
    <row r="39" spans="1:6" ht="12.75">
      <c r="A39" s="30"/>
      <c r="B39" s="36">
        <f t="shared" si="2"/>
      </c>
      <c r="C39" s="7"/>
      <c r="D39" s="35"/>
      <c r="E39" s="7"/>
      <c r="F39" s="7"/>
    </row>
    <row r="40" spans="1:6" ht="12.75">
      <c r="A40" s="30"/>
      <c r="B40" s="36">
        <f t="shared" si="2"/>
      </c>
      <c r="C40" s="7"/>
      <c r="D40" s="35"/>
      <c r="E40" s="7"/>
      <c r="F40" s="7"/>
    </row>
    <row r="41" spans="1:6" ht="12.75">
      <c r="A41" s="30"/>
      <c r="B41" s="36">
        <f t="shared" si="2"/>
      </c>
      <c r="C41" s="7"/>
      <c r="D41" s="35"/>
      <c r="E41" s="7"/>
      <c r="F41" s="7"/>
    </row>
    <row r="42" spans="1:6" ht="12.75">
      <c r="A42" s="30"/>
      <c r="B42" s="36">
        <f t="shared" si="2"/>
      </c>
      <c r="C42" s="7"/>
      <c r="D42" s="35"/>
      <c r="E42" s="7"/>
      <c r="F42" s="7"/>
    </row>
    <row r="43" spans="1:6" ht="12.75">
      <c r="A43" s="30"/>
      <c r="B43" s="36">
        <f t="shared" si="2"/>
      </c>
      <c r="C43" s="7"/>
      <c r="D43" s="35"/>
      <c r="E43" s="7"/>
      <c r="F43" s="7"/>
    </row>
    <row r="44" spans="1:6" ht="12.75">
      <c r="A44" s="30"/>
      <c r="B44" s="36">
        <f t="shared" si="2"/>
      </c>
      <c r="C44" s="7"/>
      <c r="D44" s="35"/>
      <c r="E44" s="7"/>
      <c r="F44" s="7"/>
    </row>
    <row r="45" spans="1:6" ht="12.75">
      <c r="A45" s="30"/>
      <c r="B45" s="36">
        <f t="shared" si="2"/>
      </c>
      <c r="C45" s="7"/>
      <c r="D45" s="35"/>
      <c r="E45" s="7"/>
      <c r="F45" s="7"/>
    </row>
    <row r="46" spans="1:6" ht="12.75">
      <c r="A46" s="30"/>
      <c r="B46" s="36">
        <f t="shared" si="2"/>
      </c>
      <c r="C46" s="7"/>
      <c r="D46" s="35"/>
      <c r="E46" s="7"/>
      <c r="F46" s="7"/>
    </row>
    <row r="47" spans="1:6" ht="12.75">
      <c r="A47" s="30"/>
      <c r="B47" s="36">
        <f t="shared" si="2"/>
      </c>
      <c r="C47" s="7"/>
      <c r="D47" s="35"/>
      <c r="E47" s="7"/>
      <c r="F47" s="7"/>
    </row>
    <row r="48" spans="1:6" ht="12.75">
      <c r="A48" s="30"/>
      <c r="B48" s="36">
        <f t="shared" si="2"/>
      </c>
      <c r="C48" s="7"/>
      <c r="D48" s="35"/>
      <c r="E48" s="7"/>
      <c r="F48" s="7"/>
    </row>
    <row r="49" spans="1:6" ht="12.75">
      <c r="A49" s="30"/>
      <c r="B49" s="36">
        <f t="shared" si="2"/>
      </c>
      <c r="C49" s="7"/>
      <c r="D49" s="35"/>
      <c r="E49" s="7"/>
      <c r="F49" s="7"/>
    </row>
    <row r="50" spans="1:6" ht="12.75">
      <c r="A50" s="30"/>
      <c r="B50" s="36">
        <f t="shared" si="2"/>
      </c>
      <c r="C50" s="7"/>
      <c r="D50" s="35"/>
      <c r="E50" s="7"/>
      <c r="F50" s="7"/>
    </row>
    <row r="51" spans="1:6" ht="12.75">
      <c r="A51" s="30"/>
      <c r="B51" s="36">
        <f t="shared" si="2"/>
      </c>
      <c r="C51" s="7"/>
      <c r="D51" s="35"/>
      <c r="E51" s="7"/>
      <c r="F51" s="7"/>
    </row>
    <row r="52" spans="1:6" ht="12.75">
      <c r="A52" s="30"/>
      <c r="B52" s="36">
        <f t="shared" si="2"/>
      </c>
      <c r="C52" s="7"/>
      <c r="D52" s="35"/>
      <c r="E52" s="7"/>
      <c r="F52" s="7"/>
    </row>
    <row r="53" spans="1:6" ht="12.75">
      <c r="A53" s="30"/>
      <c r="B53" s="36">
        <f t="shared" si="2"/>
      </c>
      <c r="C53" s="7"/>
      <c r="D53" s="35"/>
      <c r="E53" s="7"/>
      <c r="F53" s="7"/>
    </row>
    <row r="54" spans="1:6" ht="12.75">
      <c r="A54" s="30"/>
      <c r="B54" s="36">
        <f t="shared" si="2"/>
      </c>
      <c r="C54" s="7"/>
      <c r="D54" s="35"/>
      <c r="E54" s="7"/>
      <c r="F54" s="7"/>
    </row>
    <row r="55" spans="1:6" ht="12.75">
      <c r="A55" s="30"/>
      <c r="B55" s="36">
        <f t="shared" si="2"/>
      </c>
      <c r="C55" s="7"/>
      <c r="D55" s="35"/>
      <c r="E55" s="7"/>
      <c r="F55" s="7"/>
    </row>
    <row r="56" spans="1:6" ht="12.75">
      <c r="A56" s="30"/>
      <c r="B56" s="36">
        <f t="shared" si="2"/>
      </c>
      <c r="C56" s="7"/>
      <c r="D56" s="35"/>
      <c r="E56" s="7"/>
      <c r="F56" s="7"/>
    </row>
    <row r="57" spans="1:6" ht="12.75">
      <c r="A57" s="30"/>
      <c r="B57" s="36">
        <f t="shared" si="2"/>
      </c>
      <c r="C57" s="7"/>
      <c r="D57" s="35"/>
      <c r="E57" s="7"/>
      <c r="F57" s="7"/>
    </row>
    <row r="58" spans="1:6" ht="12.75">
      <c r="A58" s="30"/>
      <c r="B58" s="36">
        <f t="shared" si="2"/>
      </c>
      <c r="C58" s="7"/>
      <c r="D58" s="35"/>
      <c r="E58" s="7"/>
      <c r="F58" s="7"/>
    </row>
    <row r="59" spans="1:6" ht="12.75">
      <c r="A59" s="30"/>
      <c r="B59" s="36">
        <f t="shared" si="2"/>
      </c>
      <c r="C59" s="7"/>
      <c r="D59" s="35"/>
      <c r="E59" s="7"/>
      <c r="F59" s="7"/>
    </row>
    <row r="60" spans="1:6" ht="12.75">
      <c r="A60" s="30"/>
      <c r="B60" s="36">
        <f t="shared" si="2"/>
      </c>
      <c r="C60" s="7"/>
      <c r="D60" s="35"/>
      <c r="E60" s="7"/>
      <c r="F60" s="7"/>
    </row>
    <row r="61" spans="1:6" ht="12.75">
      <c r="A61" s="30"/>
      <c r="B61" s="36">
        <f t="shared" si="2"/>
      </c>
      <c r="C61" s="7"/>
      <c r="D61" s="35"/>
      <c r="E61" s="7"/>
      <c r="F61" s="7"/>
    </row>
    <row r="62" spans="1:6" ht="12.75">
      <c r="A62" s="30"/>
      <c r="B62" s="36">
        <f t="shared" si="2"/>
      </c>
      <c r="C62" s="7"/>
      <c r="D62" s="35"/>
      <c r="E62" s="7"/>
      <c r="F62" s="7"/>
    </row>
    <row r="63" spans="1:6" ht="12.75">
      <c r="A63" s="30"/>
      <c r="B63" s="36">
        <f t="shared" si="2"/>
      </c>
      <c r="C63" s="7"/>
      <c r="D63" s="35"/>
      <c r="E63" s="7"/>
      <c r="F63" s="7"/>
    </row>
    <row r="64" spans="1:6" ht="12.75">
      <c r="A64" s="30"/>
      <c r="B64" s="36">
        <f t="shared" si="2"/>
      </c>
      <c r="C64" s="7"/>
      <c r="D64" s="35"/>
      <c r="E64" s="7"/>
      <c r="F64" s="7"/>
    </row>
    <row r="65" spans="1:6" ht="12.75">
      <c r="A65" s="30"/>
      <c r="B65" s="36">
        <f t="shared" si="2"/>
      </c>
      <c r="C65" s="7"/>
      <c r="D65" s="35"/>
      <c r="E65" s="7"/>
      <c r="F65" s="7"/>
    </row>
    <row r="66" spans="1:6" ht="12.75">
      <c r="A66" s="30"/>
      <c r="B66" s="36">
        <f t="shared" si="2"/>
      </c>
      <c r="C66" s="7"/>
      <c r="D66" s="35"/>
      <c r="E66" s="7"/>
      <c r="F66" s="7"/>
    </row>
    <row r="67" spans="1:6" ht="12.75">
      <c r="A67" s="30"/>
      <c r="B67" s="36">
        <f t="shared" si="2"/>
      </c>
      <c r="C67" s="7"/>
      <c r="D67" s="35"/>
      <c r="E67" s="7"/>
      <c r="F67" s="7"/>
    </row>
    <row r="68" spans="1:6" ht="12.75">
      <c r="A68" s="30"/>
      <c r="B68" s="36">
        <f aca="true" t="shared" si="3" ref="B68:B131">IF(A68&lt;&gt;"",MONTH(A68),"")</f>
      </c>
      <c r="C68" s="7"/>
      <c r="D68" s="35"/>
      <c r="E68" s="7"/>
      <c r="F68" s="7"/>
    </row>
    <row r="69" spans="1:6" ht="12.75">
      <c r="A69" s="30"/>
      <c r="B69" s="36">
        <f t="shared" si="3"/>
      </c>
      <c r="C69" s="7"/>
      <c r="D69" s="35"/>
      <c r="E69" s="7"/>
      <c r="F69" s="7"/>
    </row>
    <row r="70" spans="1:6" ht="12.75">
      <c r="A70" s="30"/>
      <c r="B70" s="36">
        <f t="shared" si="3"/>
      </c>
      <c r="C70" s="7"/>
      <c r="D70" s="35"/>
      <c r="E70" s="7"/>
      <c r="F70" s="7"/>
    </row>
    <row r="71" spans="1:6" ht="12.75">
      <c r="A71" s="30"/>
      <c r="B71" s="36">
        <f t="shared" si="3"/>
      </c>
      <c r="C71" s="7"/>
      <c r="D71" s="35"/>
      <c r="E71" s="7"/>
      <c r="F71" s="7"/>
    </row>
    <row r="72" spans="1:6" ht="12.75">
      <c r="A72" s="30"/>
      <c r="B72" s="36">
        <f t="shared" si="3"/>
      </c>
      <c r="C72" s="7"/>
      <c r="D72" s="35"/>
      <c r="E72" s="7"/>
      <c r="F72" s="7"/>
    </row>
    <row r="73" spans="1:6" ht="12.75">
      <c r="A73" s="30"/>
      <c r="B73" s="36">
        <f t="shared" si="3"/>
      </c>
      <c r="C73" s="7"/>
      <c r="D73" s="35"/>
      <c r="E73" s="7"/>
      <c r="F73" s="7"/>
    </row>
    <row r="74" spans="1:6" ht="12.75">
      <c r="A74" s="30"/>
      <c r="B74" s="36">
        <f t="shared" si="3"/>
      </c>
      <c r="C74" s="7"/>
      <c r="D74" s="35"/>
      <c r="E74" s="7"/>
      <c r="F74" s="7"/>
    </row>
    <row r="75" spans="1:6" ht="12.75">
      <c r="A75" s="30"/>
      <c r="B75" s="36">
        <f t="shared" si="3"/>
      </c>
      <c r="C75" s="7"/>
      <c r="D75" s="35"/>
      <c r="E75" s="7"/>
      <c r="F75" s="7"/>
    </row>
    <row r="76" spans="1:6" ht="12.75">
      <c r="A76" s="30"/>
      <c r="B76" s="36">
        <f t="shared" si="3"/>
      </c>
      <c r="C76" s="7"/>
      <c r="D76" s="35"/>
      <c r="E76" s="7"/>
      <c r="F76" s="7"/>
    </row>
    <row r="77" spans="1:6" ht="12.75">
      <c r="A77" s="30"/>
      <c r="B77" s="36">
        <f t="shared" si="3"/>
      </c>
      <c r="C77" s="7"/>
      <c r="D77" s="35"/>
      <c r="E77" s="7"/>
      <c r="F77" s="7"/>
    </row>
    <row r="78" spans="1:6" ht="12.75">
      <c r="A78" s="30"/>
      <c r="B78" s="36">
        <f t="shared" si="3"/>
      </c>
      <c r="C78" s="7"/>
      <c r="D78" s="35"/>
      <c r="E78" s="7"/>
      <c r="F78" s="7"/>
    </row>
    <row r="79" spans="1:6" ht="12.75">
      <c r="A79" s="30"/>
      <c r="B79" s="36">
        <f t="shared" si="3"/>
      </c>
      <c r="C79" s="7"/>
      <c r="D79" s="35"/>
      <c r="E79" s="7"/>
      <c r="F79" s="7"/>
    </row>
    <row r="80" spans="1:6" ht="12.75">
      <c r="A80" s="30"/>
      <c r="B80" s="36">
        <f t="shared" si="3"/>
      </c>
      <c r="C80" s="7"/>
      <c r="D80" s="35"/>
      <c r="E80" s="7"/>
      <c r="F80" s="7"/>
    </row>
    <row r="81" spans="1:6" ht="12.75">
      <c r="A81" s="30"/>
      <c r="B81" s="36">
        <f t="shared" si="3"/>
      </c>
      <c r="C81" s="7"/>
      <c r="D81" s="35"/>
      <c r="E81" s="7"/>
      <c r="F81" s="7"/>
    </row>
    <row r="82" spans="1:6" ht="12.75">
      <c r="A82" s="30"/>
      <c r="B82" s="36">
        <f t="shared" si="3"/>
      </c>
      <c r="C82" s="7"/>
      <c r="D82" s="35"/>
      <c r="E82" s="7"/>
      <c r="F82" s="7"/>
    </row>
    <row r="83" spans="1:6" ht="12.75">
      <c r="A83" s="30"/>
      <c r="B83" s="36">
        <f t="shared" si="3"/>
      </c>
      <c r="C83" s="7"/>
      <c r="D83" s="35"/>
      <c r="E83" s="7"/>
      <c r="F83" s="7"/>
    </row>
    <row r="84" spans="1:6" ht="12.75">
      <c r="A84" s="30"/>
      <c r="B84" s="36">
        <f t="shared" si="3"/>
      </c>
      <c r="C84" s="7"/>
      <c r="D84" s="35"/>
      <c r="E84" s="7"/>
      <c r="F84" s="7"/>
    </row>
    <row r="85" spans="1:6" ht="12.75">
      <c r="A85" s="30"/>
      <c r="B85" s="36">
        <f t="shared" si="3"/>
      </c>
      <c r="C85" s="7"/>
      <c r="D85" s="35"/>
      <c r="E85" s="7"/>
      <c r="F85" s="7"/>
    </row>
    <row r="86" spans="1:6" ht="12.75">
      <c r="A86" s="30"/>
      <c r="B86" s="36">
        <f t="shared" si="3"/>
      </c>
      <c r="C86" s="7"/>
      <c r="D86" s="35"/>
      <c r="E86" s="7"/>
      <c r="F86" s="7"/>
    </row>
    <row r="87" spans="1:6" ht="12.75">
      <c r="A87" s="30"/>
      <c r="B87" s="36">
        <f t="shared" si="3"/>
      </c>
      <c r="C87" s="7"/>
      <c r="D87" s="35"/>
      <c r="E87" s="7"/>
      <c r="F87" s="7"/>
    </row>
    <row r="88" spans="1:6" ht="12.75">
      <c r="A88" s="30"/>
      <c r="B88" s="36">
        <f t="shared" si="3"/>
      </c>
      <c r="C88" s="7"/>
      <c r="D88" s="35"/>
      <c r="E88" s="7"/>
      <c r="F88" s="7"/>
    </row>
    <row r="89" spans="1:6" ht="12.75">
      <c r="A89" s="30"/>
      <c r="B89" s="36">
        <f t="shared" si="3"/>
      </c>
      <c r="C89" s="7"/>
      <c r="D89" s="35"/>
      <c r="E89" s="7"/>
      <c r="F89" s="7"/>
    </row>
    <row r="90" spans="1:6" ht="12.75">
      <c r="A90" s="30"/>
      <c r="B90" s="36">
        <f t="shared" si="3"/>
      </c>
      <c r="C90" s="7"/>
      <c r="D90" s="35"/>
      <c r="E90" s="7"/>
      <c r="F90" s="7"/>
    </row>
    <row r="91" spans="1:6" ht="12.75">
      <c r="A91" s="30"/>
      <c r="B91" s="36">
        <f t="shared" si="3"/>
      </c>
      <c r="C91" s="7"/>
      <c r="D91" s="35"/>
      <c r="E91" s="7"/>
      <c r="F91" s="7"/>
    </row>
    <row r="92" spans="1:6" ht="12.75">
      <c r="A92" s="30"/>
      <c r="B92" s="36">
        <f t="shared" si="3"/>
      </c>
      <c r="C92" s="7"/>
      <c r="D92" s="35"/>
      <c r="E92" s="7"/>
      <c r="F92" s="7"/>
    </row>
    <row r="93" spans="1:6" ht="12.75">
      <c r="A93" s="30"/>
      <c r="B93" s="36">
        <f t="shared" si="3"/>
      </c>
      <c r="C93" s="7"/>
      <c r="D93" s="35"/>
      <c r="E93" s="7"/>
      <c r="F93" s="7"/>
    </row>
    <row r="94" spans="1:6" ht="12.75">
      <c r="A94" s="30"/>
      <c r="B94" s="36">
        <f t="shared" si="3"/>
      </c>
      <c r="C94" s="7"/>
      <c r="D94" s="35"/>
      <c r="E94" s="7"/>
      <c r="F94" s="7"/>
    </row>
    <row r="95" spans="1:6" ht="12.75">
      <c r="A95" s="30"/>
      <c r="B95" s="36">
        <f t="shared" si="3"/>
      </c>
      <c r="C95" s="7"/>
      <c r="D95" s="35"/>
      <c r="E95" s="7"/>
      <c r="F95" s="7"/>
    </row>
    <row r="96" spans="1:6" ht="12.75">
      <c r="A96" s="30"/>
      <c r="B96" s="36">
        <f t="shared" si="3"/>
      </c>
      <c r="C96" s="7"/>
      <c r="D96" s="35"/>
      <c r="E96" s="7"/>
      <c r="F96" s="7"/>
    </row>
    <row r="97" spans="1:6" ht="12.75">
      <c r="A97" s="30"/>
      <c r="B97" s="36">
        <f t="shared" si="3"/>
      </c>
      <c r="C97" s="7"/>
      <c r="D97" s="35"/>
      <c r="E97" s="7"/>
      <c r="F97" s="7"/>
    </row>
    <row r="98" spans="1:6" ht="12.75">
      <c r="A98" s="30"/>
      <c r="B98" s="36">
        <f t="shared" si="3"/>
      </c>
      <c r="C98" s="7"/>
      <c r="D98" s="35"/>
      <c r="E98" s="7"/>
      <c r="F98" s="7"/>
    </row>
    <row r="99" spans="1:6" ht="12.75">
      <c r="A99" s="30"/>
      <c r="B99" s="36">
        <f t="shared" si="3"/>
      </c>
      <c r="C99" s="7"/>
      <c r="D99" s="35"/>
      <c r="E99" s="7"/>
      <c r="F99" s="7"/>
    </row>
    <row r="100" spans="1:6" ht="12.75">
      <c r="A100" s="30"/>
      <c r="B100" s="36">
        <f t="shared" si="3"/>
      </c>
      <c r="C100" s="7"/>
      <c r="D100" s="35"/>
      <c r="E100" s="7"/>
      <c r="F100" s="7"/>
    </row>
    <row r="101" spans="1:6" ht="12.75">
      <c r="A101" s="30"/>
      <c r="B101" s="36">
        <f t="shared" si="3"/>
      </c>
      <c r="C101" s="7"/>
      <c r="D101" s="35"/>
      <c r="E101" s="7"/>
      <c r="F101" s="7"/>
    </row>
    <row r="102" spans="1:6" ht="12.75">
      <c r="A102" s="30"/>
      <c r="B102" s="36">
        <f t="shared" si="3"/>
      </c>
      <c r="C102" s="7"/>
      <c r="D102" s="35"/>
      <c r="E102" s="7"/>
      <c r="F102" s="7"/>
    </row>
    <row r="103" spans="1:6" ht="12.75">
      <c r="A103" s="30"/>
      <c r="B103" s="36">
        <f t="shared" si="3"/>
      </c>
      <c r="C103" s="7"/>
      <c r="D103" s="35"/>
      <c r="E103" s="7"/>
      <c r="F103" s="7"/>
    </row>
    <row r="104" spans="1:6" ht="12.75">
      <c r="A104" s="30"/>
      <c r="B104" s="36">
        <f t="shared" si="3"/>
      </c>
      <c r="C104" s="7"/>
      <c r="D104" s="35"/>
      <c r="E104" s="7"/>
      <c r="F104" s="7"/>
    </row>
    <row r="105" spans="1:6" ht="12.75">
      <c r="A105" s="30"/>
      <c r="B105" s="36">
        <f t="shared" si="3"/>
      </c>
      <c r="C105" s="7"/>
      <c r="D105" s="35"/>
      <c r="E105" s="7"/>
      <c r="F105" s="7"/>
    </row>
    <row r="106" spans="1:6" ht="12.75">
      <c r="A106" s="30"/>
      <c r="B106" s="36">
        <f t="shared" si="3"/>
      </c>
      <c r="C106" s="7"/>
      <c r="D106" s="35"/>
      <c r="E106" s="7"/>
      <c r="F106" s="7"/>
    </row>
    <row r="107" spans="1:6" ht="12.75">
      <c r="A107" s="30"/>
      <c r="B107" s="36">
        <f t="shared" si="3"/>
      </c>
      <c r="C107" s="7"/>
      <c r="D107" s="35"/>
      <c r="E107" s="7"/>
      <c r="F107" s="7"/>
    </row>
    <row r="108" spans="1:6" ht="12.75">
      <c r="A108" s="30"/>
      <c r="B108" s="36">
        <f t="shared" si="3"/>
      </c>
      <c r="C108" s="7"/>
      <c r="D108" s="35"/>
      <c r="E108" s="7"/>
      <c r="F108" s="7"/>
    </row>
    <row r="109" spans="1:6" ht="12.75">
      <c r="A109" s="30"/>
      <c r="B109" s="36">
        <f t="shared" si="3"/>
      </c>
      <c r="C109" s="7"/>
      <c r="D109" s="35"/>
      <c r="E109" s="7"/>
      <c r="F109" s="7"/>
    </row>
    <row r="110" spans="1:6" ht="12.75">
      <c r="A110" s="30"/>
      <c r="B110" s="36">
        <f t="shared" si="3"/>
      </c>
      <c r="C110" s="7"/>
      <c r="D110" s="35"/>
      <c r="E110" s="7"/>
      <c r="F110" s="7"/>
    </row>
    <row r="111" spans="1:6" ht="12.75">
      <c r="A111" s="30"/>
      <c r="B111" s="36">
        <f t="shared" si="3"/>
      </c>
      <c r="C111" s="7"/>
      <c r="D111" s="35"/>
      <c r="E111" s="7"/>
      <c r="F111" s="7"/>
    </row>
    <row r="112" spans="1:6" ht="12.75">
      <c r="A112" s="30"/>
      <c r="B112" s="36">
        <f t="shared" si="3"/>
      </c>
      <c r="C112" s="7"/>
      <c r="D112" s="35"/>
      <c r="E112" s="7"/>
      <c r="F112" s="7"/>
    </row>
    <row r="113" spans="1:6" ht="12.75">
      <c r="A113" s="30"/>
      <c r="B113" s="36">
        <f t="shared" si="3"/>
      </c>
      <c r="C113" s="7"/>
      <c r="D113" s="35"/>
      <c r="E113" s="7"/>
      <c r="F113" s="7"/>
    </row>
    <row r="114" spans="1:6" ht="12.75">
      <c r="A114" s="30"/>
      <c r="B114" s="36">
        <f t="shared" si="3"/>
      </c>
      <c r="C114" s="7"/>
      <c r="D114" s="35"/>
      <c r="E114" s="7"/>
      <c r="F114" s="7"/>
    </row>
    <row r="115" spans="1:6" ht="12.75">
      <c r="A115" s="30"/>
      <c r="B115" s="36">
        <f t="shared" si="3"/>
      </c>
      <c r="C115" s="7"/>
      <c r="D115" s="35"/>
      <c r="E115" s="7"/>
      <c r="F115" s="7"/>
    </row>
    <row r="116" spans="1:6" ht="12.75">
      <c r="A116" s="30"/>
      <c r="B116" s="36">
        <f t="shared" si="3"/>
      </c>
      <c r="C116" s="7"/>
      <c r="D116" s="35"/>
      <c r="E116" s="7"/>
      <c r="F116" s="7"/>
    </row>
    <row r="117" spans="1:6" ht="12.75">
      <c r="A117" s="30"/>
      <c r="B117" s="36">
        <f t="shared" si="3"/>
      </c>
      <c r="C117" s="7"/>
      <c r="D117" s="35"/>
      <c r="E117" s="7"/>
      <c r="F117" s="7"/>
    </row>
    <row r="118" spans="1:6" ht="12.75">
      <c r="A118" s="30"/>
      <c r="B118" s="36">
        <f t="shared" si="3"/>
      </c>
      <c r="C118" s="7"/>
      <c r="D118" s="35"/>
      <c r="E118" s="7"/>
      <c r="F118" s="7"/>
    </row>
    <row r="119" spans="1:6" ht="12.75">
      <c r="A119" s="30"/>
      <c r="B119" s="36">
        <f t="shared" si="3"/>
      </c>
      <c r="C119" s="7"/>
      <c r="D119" s="35"/>
      <c r="E119" s="7"/>
      <c r="F119" s="7"/>
    </row>
    <row r="120" spans="1:6" ht="12.75">
      <c r="A120" s="30"/>
      <c r="B120" s="36">
        <f t="shared" si="3"/>
      </c>
      <c r="C120" s="7"/>
      <c r="D120" s="35"/>
      <c r="E120" s="7"/>
      <c r="F120" s="7"/>
    </row>
    <row r="121" spans="1:6" ht="12.75">
      <c r="A121" s="30"/>
      <c r="B121" s="36">
        <f t="shared" si="3"/>
      </c>
      <c r="C121" s="7"/>
      <c r="D121" s="35"/>
      <c r="E121" s="7"/>
      <c r="F121" s="7"/>
    </row>
    <row r="122" spans="1:6" ht="12.75">
      <c r="A122" s="30"/>
      <c r="B122" s="36">
        <f t="shared" si="3"/>
      </c>
      <c r="C122" s="7"/>
      <c r="D122" s="35"/>
      <c r="E122" s="7"/>
      <c r="F122" s="7"/>
    </row>
    <row r="123" spans="1:6" ht="12.75">
      <c r="A123" s="30"/>
      <c r="B123" s="36">
        <f t="shared" si="3"/>
      </c>
      <c r="C123" s="7"/>
      <c r="D123" s="35"/>
      <c r="E123" s="7"/>
      <c r="F123" s="7"/>
    </row>
    <row r="124" spans="1:6" ht="12.75">
      <c r="A124" s="30"/>
      <c r="B124" s="36">
        <f t="shared" si="3"/>
      </c>
      <c r="C124" s="7"/>
      <c r="D124" s="35"/>
      <c r="E124" s="7"/>
      <c r="F124" s="7"/>
    </row>
    <row r="125" spans="1:6" ht="12.75">
      <c r="A125" s="30"/>
      <c r="B125" s="36">
        <f t="shared" si="3"/>
      </c>
      <c r="C125" s="7"/>
      <c r="D125" s="35"/>
      <c r="E125" s="7"/>
      <c r="F125" s="7"/>
    </row>
    <row r="126" spans="1:6" ht="12.75">
      <c r="A126" s="30"/>
      <c r="B126" s="36">
        <f t="shared" si="3"/>
      </c>
      <c r="C126" s="7"/>
      <c r="D126" s="35"/>
      <c r="E126" s="7"/>
      <c r="F126" s="7"/>
    </row>
    <row r="127" spans="1:6" ht="12.75">
      <c r="A127" s="30"/>
      <c r="B127" s="36">
        <f t="shared" si="3"/>
      </c>
      <c r="C127" s="7"/>
      <c r="D127" s="35"/>
      <c r="E127" s="7"/>
      <c r="F127" s="7"/>
    </row>
    <row r="128" spans="1:6" ht="12.75">
      <c r="A128" s="30"/>
      <c r="B128" s="36">
        <f t="shared" si="3"/>
      </c>
      <c r="C128" s="7"/>
      <c r="D128" s="35"/>
      <c r="E128" s="7"/>
      <c r="F128" s="7"/>
    </row>
    <row r="129" spans="1:6" ht="12.75">
      <c r="A129" s="30"/>
      <c r="B129" s="36">
        <f t="shared" si="3"/>
      </c>
      <c r="C129" s="7"/>
      <c r="D129" s="35"/>
      <c r="E129" s="7"/>
      <c r="F129" s="7"/>
    </row>
    <row r="130" spans="1:6" ht="12.75">
      <c r="A130" s="30"/>
      <c r="B130" s="36">
        <f t="shared" si="3"/>
      </c>
      <c r="C130" s="7"/>
      <c r="D130" s="35"/>
      <c r="E130" s="7"/>
      <c r="F130" s="7"/>
    </row>
    <row r="131" spans="1:6" ht="12.75">
      <c r="A131" s="30"/>
      <c r="B131" s="36">
        <f t="shared" si="3"/>
      </c>
      <c r="C131" s="7"/>
      <c r="D131" s="35"/>
      <c r="E131" s="7"/>
      <c r="F131" s="7"/>
    </row>
    <row r="132" spans="1:6" ht="12.75">
      <c r="A132" s="30"/>
      <c r="B132" s="36">
        <f aca="true" t="shared" si="4" ref="B132:B195">IF(A132&lt;&gt;"",MONTH(A132),"")</f>
      </c>
      <c r="C132" s="7"/>
      <c r="D132" s="35"/>
      <c r="E132" s="7"/>
      <c r="F132" s="7"/>
    </row>
    <row r="133" spans="1:6" ht="12.75">
      <c r="A133" s="30"/>
      <c r="B133" s="36">
        <f t="shared" si="4"/>
      </c>
      <c r="C133" s="7"/>
      <c r="D133" s="35"/>
      <c r="E133" s="7"/>
      <c r="F133" s="7"/>
    </row>
    <row r="134" spans="1:6" ht="12.75">
      <c r="A134" s="30"/>
      <c r="B134" s="36">
        <f t="shared" si="4"/>
      </c>
      <c r="C134" s="7"/>
      <c r="D134" s="35"/>
      <c r="E134" s="7"/>
      <c r="F134" s="7"/>
    </row>
    <row r="135" spans="1:6" ht="12.75">
      <c r="A135" s="30"/>
      <c r="B135" s="36">
        <f t="shared" si="4"/>
      </c>
      <c r="C135" s="7"/>
      <c r="D135" s="35"/>
      <c r="E135" s="7"/>
      <c r="F135" s="7"/>
    </row>
    <row r="136" spans="1:6" ht="12.75">
      <c r="A136" s="30"/>
      <c r="B136" s="36">
        <f t="shared" si="4"/>
      </c>
      <c r="C136" s="7"/>
      <c r="D136" s="35"/>
      <c r="E136" s="7"/>
      <c r="F136" s="7"/>
    </row>
    <row r="137" spans="1:6" ht="12.75">
      <c r="A137" s="30"/>
      <c r="B137" s="36">
        <f t="shared" si="4"/>
      </c>
      <c r="C137" s="7"/>
      <c r="D137" s="35"/>
      <c r="E137" s="7"/>
      <c r="F137" s="7"/>
    </row>
    <row r="138" spans="1:6" ht="12.75">
      <c r="A138" s="30"/>
      <c r="B138" s="36">
        <f t="shared" si="4"/>
      </c>
      <c r="C138" s="7"/>
      <c r="D138" s="35"/>
      <c r="E138" s="7"/>
      <c r="F138" s="7"/>
    </row>
    <row r="139" spans="1:6" ht="12.75">
      <c r="A139" s="30"/>
      <c r="B139" s="36">
        <f t="shared" si="4"/>
      </c>
      <c r="C139" s="7"/>
      <c r="D139" s="35"/>
      <c r="E139" s="7"/>
      <c r="F139" s="7"/>
    </row>
    <row r="140" spans="1:6" ht="12.75">
      <c r="A140" s="30"/>
      <c r="B140" s="36">
        <f t="shared" si="4"/>
      </c>
      <c r="C140" s="7"/>
      <c r="D140" s="35"/>
      <c r="E140" s="7"/>
      <c r="F140" s="7"/>
    </row>
    <row r="141" spans="1:6" ht="12.75">
      <c r="A141" s="30"/>
      <c r="B141" s="36">
        <f t="shared" si="4"/>
      </c>
      <c r="C141" s="7"/>
      <c r="D141" s="35"/>
      <c r="E141" s="7"/>
      <c r="F141" s="7"/>
    </row>
    <row r="142" spans="1:6" ht="12.75">
      <c r="A142" s="30"/>
      <c r="B142" s="36">
        <f t="shared" si="4"/>
      </c>
      <c r="C142" s="7"/>
      <c r="D142" s="35"/>
      <c r="E142" s="7"/>
      <c r="F142" s="7"/>
    </row>
    <row r="143" spans="1:6" ht="12.75">
      <c r="A143" s="30"/>
      <c r="B143" s="36">
        <f t="shared" si="4"/>
      </c>
      <c r="C143" s="7"/>
      <c r="D143" s="35"/>
      <c r="E143" s="7"/>
      <c r="F143" s="7"/>
    </row>
    <row r="144" spans="1:6" ht="12.75">
      <c r="A144" s="30"/>
      <c r="B144" s="36">
        <f t="shared" si="4"/>
      </c>
      <c r="C144" s="7"/>
      <c r="D144" s="35"/>
      <c r="E144" s="7"/>
      <c r="F144" s="7"/>
    </row>
    <row r="145" spans="1:6" ht="12.75">
      <c r="A145" s="30"/>
      <c r="B145" s="36">
        <f t="shared" si="4"/>
      </c>
      <c r="C145" s="7"/>
      <c r="D145" s="35"/>
      <c r="E145" s="7"/>
      <c r="F145" s="7"/>
    </row>
    <row r="146" spans="1:6" ht="12.75">
      <c r="A146" s="30"/>
      <c r="B146" s="36">
        <f t="shared" si="4"/>
      </c>
      <c r="C146" s="7"/>
      <c r="D146" s="35"/>
      <c r="E146" s="7"/>
      <c r="F146" s="7"/>
    </row>
    <row r="147" spans="1:6" ht="12.75">
      <c r="A147" s="30"/>
      <c r="B147" s="36">
        <f t="shared" si="4"/>
      </c>
      <c r="C147" s="7"/>
      <c r="D147" s="35"/>
      <c r="E147" s="7"/>
      <c r="F147" s="7"/>
    </row>
    <row r="148" spans="1:6" ht="12.75">
      <c r="A148" s="30"/>
      <c r="B148" s="36">
        <f t="shared" si="4"/>
      </c>
      <c r="C148" s="7"/>
      <c r="D148" s="35"/>
      <c r="E148" s="7"/>
      <c r="F148" s="7"/>
    </row>
    <row r="149" spans="1:6" ht="12.75">
      <c r="A149" s="30"/>
      <c r="B149" s="36">
        <f t="shared" si="4"/>
      </c>
      <c r="C149" s="7"/>
      <c r="D149" s="35"/>
      <c r="E149" s="7"/>
      <c r="F149" s="7"/>
    </row>
    <row r="150" spans="1:6" ht="12.75">
      <c r="A150" s="30"/>
      <c r="B150" s="36">
        <f t="shared" si="4"/>
      </c>
      <c r="C150" s="7"/>
      <c r="D150" s="35"/>
      <c r="E150" s="7"/>
      <c r="F150" s="7"/>
    </row>
    <row r="151" spans="1:6" ht="12.75">
      <c r="A151" s="30"/>
      <c r="B151" s="36">
        <f t="shared" si="4"/>
      </c>
      <c r="C151" s="7"/>
      <c r="D151" s="35"/>
      <c r="E151" s="7"/>
      <c r="F151" s="7"/>
    </row>
    <row r="152" spans="1:6" ht="12.75">
      <c r="A152" s="30"/>
      <c r="B152" s="36">
        <f t="shared" si="4"/>
      </c>
      <c r="C152" s="7"/>
      <c r="D152" s="35"/>
      <c r="E152" s="7"/>
      <c r="F152" s="7"/>
    </row>
    <row r="153" spans="1:6" ht="12.75">
      <c r="A153" s="30"/>
      <c r="B153" s="36">
        <f t="shared" si="4"/>
      </c>
      <c r="C153" s="7"/>
      <c r="D153" s="35"/>
      <c r="E153" s="7"/>
      <c r="F153" s="7"/>
    </row>
    <row r="154" spans="1:6" ht="12.75">
      <c r="A154" s="30"/>
      <c r="B154" s="36">
        <f t="shared" si="4"/>
      </c>
      <c r="C154" s="7"/>
      <c r="D154" s="35"/>
      <c r="E154" s="7"/>
      <c r="F154" s="7"/>
    </row>
    <row r="155" spans="1:6" ht="12.75">
      <c r="A155" s="30"/>
      <c r="B155" s="36">
        <f t="shared" si="4"/>
      </c>
      <c r="C155" s="7"/>
      <c r="D155" s="35"/>
      <c r="E155" s="7"/>
      <c r="F155" s="7"/>
    </row>
    <row r="156" spans="1:6" ht="12.75">
      <c r="A156" s="30"/>
      <c r="B156" s="36">
        <f t="shared" si="4"/>
      </c>
      <c r="C156" s="7"/>
      <c r="D156" s="35"/>
      <c r="E156" s="7"/>
      <c r="F156" s="7"/>
    </row>
    <row r="157" spans="1:6" ht="12.75">
      <c r="A157" s="30"/>
      <c r="B157" s="36">
        <f t="shared" si="4"/>
      </c>
      <c r="C157" s="7"/>
      <c r="D157" s="35"/>
      <c r="E157" s="7"/>
      <c r="F157" s="7"/>
    </row>
    <row r="158" spans="1:6" ht="12.75">
      <c r="A158" s="30"/>
      <c r="B158" s="36">
        <f t="shared" si="4"/>
      </c>
      <c r="C158" s="7"/>
      <c r="D158" s="35"/>
      <c r="E158" s="7"/>
      <c r="F158" s="7"/>
    </row>
    <row r="159" spans="1:6" ht="12.75">
      <c r="A159" s="30"/>
      <c r="B159" s="36">
        <f t="shared" si="4"/>
      </c>
      <c r="C159" s="7"/>
      <c r="D159" s="35"/>
      <c r="E159" s="7"/>
      <c r="F159" s="7"/>
    </row>
    <row r="160" spans="1:6" ht="12.75">
      <c r="A160" s="30"/>
      <c r="B160" s="36">
        <f t="shared" si="4"/>
      </c>
      <c r="C160" s="7"/>
      <c r="D160" s="35"/>
      <c r="E160" s="7"/>
      <c r="F160" s="7"/>
    </row>
    <row r="161" spans="1:6" ht="12.75">
      <c r="A161" s="30"/>
      <c r="B161" s="36">
        <f t="shared" si="4"/>
      </c>
      <c r="C161" s="7"/>
      <c r="D161" s="35"/>
      <c r="E161" s="7"/>
      <c r="F161" s="7"/>
    </row>
    <row r="162" spans="1:6" ht="12.75">
      <c r="A162" s="30"/>
      <c r="B162" s="36">
        <f t="shared" si="4"/>
      </c>
      <c r="C162" s="7"/>
      <c r="D162" s="35"/>
      <c r="E162" s="7"/>
      <c r="F162" s="7"/>
    </row>
    <row r="163" spans="1:6" ht="12.75">
      <c r="A163" s="30"/>
      <c r="B163" s="36">
        <f t="shared" si="4"/>
      </c>
      <c r="C163" s="7"/>
      <c r="D163" s="35"/>
      <c r="E163" s="7"/>
      <c r="F163" s="7"/>
    </row>
    <row r="164" spans="1:6" ht="12.75">
      <c r="A164" s="30"/>
      <c r="B164" s="36">
        <f t="shared" si="4"/>
      </c>
      <c r="C164" s="7"/>
      <c r="D164" s="35"/>
      <c r="E164" s="7"/>
      <c r="F164" s="7"/>
    </row>
    <row r="165" spans="1:6" ht="12.75">
      <c r="A165" s="30"/>
      <c r="B165" s="36">
        <f t="shared" si="4"/>
      </c>
      <c r="C165" s="7"/>
      <c r="D165" s="35"/>
      <c r="E165" s="7"/>
      <c r="F165" s="7"/>
    </row>
    <row r="166" spans="1:6" ht="12.75">
      <c r="A166" s="30"/>
      <c r="B166" s="36">
        <f t="shared" si="4"/>
      </c>
      <c r="C166" s="7"/>
      <c r="D166" s="35"/>
      <c r="E166" s="7"/>
      <c r="F166" s="7"/>
    </row>
    <row r="167" spans="1:6" ht="12.75">
      <c r="A167" s="30"/>
      <c r="B167" s="36">
        <f t="shared" si="4"/>
      </c>
      <c r="C167" s="7"/>
      <c r="D167" s="35"/>
      <c r="E167" s="7"/>
      <c r="F167" s="7"/>
    </row>
    <row r="168" spans="1:6" ht="12.75">
      <c r="A168" s="30"/>
      <c r="B168" s="36">
        <f t="shared" si="4"/>
      </c>
      <c r="C168" s="7"/>
      <c r="D168" s="35"/>
      <c r="E168" s="7"/>
      <c r="F168" s="7"/>
    </row>
    <row r="169" spans="1:6" ht="12.75">
      <c r="A169" s="30"/>
      <c r="B169" s="36">
        <f t="shared" si="4"/>
      </c>
      <c r="C169" s="7"/>
      <c r="D169" s="35"/>
      <c r="E169" s="7"/>
      <c r="F169" s="7"/>
    </row>
    <row r="170" spans="1:6" ht="12.75">
      <c r="A170" s="30"/>
      <c r="B170" s="36">
        <f t="shared" si="4"/>
      </c>
      <c r="C170" s="7"/>
      <c r="D170" s="35"/>
      <c r="E170" s="7"/>
      <c r="F170" s="7"/>
    </row>
    <row r="171" spans="1:6" ht="12.75">
      <c r="A171" s="30"/>
      <c r="B171" s="36">
        <f t="shared" si="4"/>
      </c>
      <c r="C171" s="7"/>
      <c r="D171" s="35"/>
      <c r="E171" s="7"/>
      <c r="F171" s="7"/>
    </row>
    <row r="172" spans="1:6" ht="12.75">
      <c r="A172" s="30"/>
      <c r="B172" s="36">
        <f t="shared" si="4"/>
      </c>
      <c r="C172" s="7"/>
      <c r="D172" s="35"/>
      <c r="E172" s="7"/>
      <c r="F172" s="7"/>
    </row>
    <row r="173" spans="1:6" ht="12.75">
      <c r="A173" s="30"/>
      <c r="B173" s="36">
        <f t="shared" si="4"/>
      </c>
      <c r="C173" s="7"/>
      <c r="D173" s="35"/>
      <c r="E173" s="7"/>
      <c r="F173" s="7"/>
    </row>
    <row r="174" spans="1:6" ht="12.75">
      <c r="A174" s="30"/>
      <c r="B174" s="36">
        <f t="shared" si="4"/>
      </c>
      <c r="C174" s="7"/>
      <c r="D174" s="35"/>
      <c r="E174" s="7"/>
      <c r="F174" s="7"/>
    </row>
    <row r="175" spans="1:6" ht="12.75">
      <c r="A175" s="30"/>
      <c r="B175" s="36">
        <f t="shared" si="4"/>
      </c>
      <c r="C175" s="7"/>
      <c r="D175" s="35"/>
      <c r="E175" s="7"/>
      <c r="F175" s="7"/>
    </row>
    <row r="176" spans="1:6" ht="12.75">
      <c r="A176" s="30"/>
      <c r="B176" s="36">
        <f t="shared" si="4"/>
      </c>
      <c r="C176" s="7"/>
      <c r="D176" s="35"/>
      <c r="E176" s="7"/>
      <c r="F176" s="7"/>
    </row>
    <row r="177" spans="1:6" ht="12.75">
      <c r="A177" s="30"/>
      <c r="B177" s="36">
        <f t="shared" si="4"/>
      </c>
      <c r="C177" s="7"/>
      <c r="D177" s="35"/>
      <c r="E177" s="7"/>
      <c r="F177" s="7"/>
    </row>
    <row r="178" spans="1:6" ht="12.75">
      <c r="A178" s="30"/>
      <c r="B178" s="36">
        <f t="shared" si="4"/>
      </c>
      <c r="C178" s="7"/>
      <c r="D178" s="35"/>
      <c r="E178" s="7"/>
      <c r="F178" s="7"/>
    </row>
    <row r="179" spans="1:6" ht="12.75">
      <c r="A179" s="30"/>
      <c r="B179" s="36">
        <f t="shared" si="4"/>
      </c>
      <c r="C179" s="7"/>
      <c r="D179" s="35"/>
      <c r="E179" s="7"/>
      <c r="F179" s="7"/>
    </row>
    <row r="180" spans="1:6" ht="12.75">
      <c r="A180" s="30"/>
      <c r="B180" s="36">
        <f t="shared" si="4"/>
      </c>
      <c r="C180" s="7"/>
      <c r="D180" s="35"/>
      <c r="E180" s="7"/>
      <c r="F180" s="7"/>
    </row>
    <row r="181" spans="1:6" ht="12.75">
      <c r="A181" s="30"/>
      <c r="B181" s="36">
        <f t="shared" si="4"/>
      </c>
      <c r="C181" s="7"/>
      <c r="D181" s="35"/>
      <c r="E181" s="7"/>
      <c r="F181" s="7"/>
    </row>
    <row r="182" spans="1:6" ht="12.75">
      <c r="A182" s="30"/>
      <c r="B182" s="36">
        <f t="shared" si="4"/>
      </c>
      <c r="C182" s="7"/>
      <c r="D182" s="35"/>
      <c r="E182" s="7"/>
      <c r="F182" s="7"/>
    </row>
    <row r="183" spans="1:6" ht="12.75">
      <c r="A183" s="30"/>
      <c r="B183" s="36">
        <f t="shared" si="4"/>
      </c>
      <c r="C183" s="7"/>
      <c r="D183" s="35"/>
      <c r="E183" s="7"/>
      <c r="F183" s="7"/>
    </row>
    <row r="184" spans="1:6" ht="12.75">
      <c r="A184" s="30"/>
      <c r="B184" s="36">
        <f t="shared" si="4"/>
      </c>
      <c r="C184" s="7"/>
      <c r="D184" s="35"/>
      <c r="E184" s="7"/>
      <c r="F184" s="7"/>
    </row>
    <row r="185" spans="1:6" ht="12.75">
      <c r="A185" s="30"/>
      <c r="B185" s="36">
        <f t="shared" si="4"/>
      </c>
      <c r="C185" s="7"/>
      <c r="D185" s="35"/>
      <c r="E185" s="7"/>
      <c r="F185" s="7"/>
    </row>
    <row r="186" spans="1:6" ht="12.75">
      <c r="A186" s="30"/>
      <c r="B186" s="36">
        <f t="shared" si="4"/>
      </c>
      <c r="C186" s="7"/>
      <c r="D186" s="35"/>
      <c r="E186" s="7"/>
      <c r="F186" s="7"/>
    </row>
    <row r="187" spans="1:6" ht="12.75">
      <c r="A187" s="30"/>
      <c r="B187" s="36">
        <f t="shared" si="4"/>
      </c>
      <c r="C187" s="7"/>
      <c r="D187" s="35"/>
      <c r="E187" s="7"/>
      <c r="F187" s="7"/>
    </row>
    <row r="188" spans="1:6" ht="12.75">
      <c r="A188" s="30"/>
      <c r="B188" s="36">
        <f t="shared" si="4"/>
      </c>
      <c r="C188" s="7"/>
      <c r="D188" s="35"/>
      <c r="E188" s="7"/>
      <c r="F188" s="7"/>
    </row>
    <row r="189" spans="1:6" ht="12.75">
      <c r="A189" s="30"/>
      <c r="B189" s="36">
        <f t="shared" si="4"/>
      </c>
      <c r="C189" s="7"/>
      <c r="D189" s="35"/>
      <c r="E189" s="7"/>
      <c r="F189" s="7"/>
    </row>
    <row r="190" spans="1:6" ht="12.75">
      <c r="A190" s="30"/>
      <c r="B190" s="36">
        <f t="shared" si="4"/>
      </c>
      <c r="C190" s="7"/>
      <c r="D190" s="35"/>
      <c r="E190" s="7"/>
      <c r="F190" s="7"/>
    </row>
    <row r="191" spans="1:6" ht="12.75">
      <c r="A191" s="30"/>
      <c r="B191" s="36">
        <f t="shared" si="4"/>
      </c>
      <c r="C191" s="7"/>
      <c r="D191" s="35"/>
      <c r="E191" s="7"/>
      <c r="F191" s="7"/>
    </row>
    <row r="192" spans="1:6" ht="12.75">
      <c r="A192" s="30"/>
      <c r="B192" s="36">
        <f t="shared" si="4"/>
      </c>
      <c r="C192" s="7"/>
      <c r="D192" s="35"/>
      <c r="E192" s="7"/>
      <c r="F192" s="7"/>
    </row>
    <row r="193" spans="1:6" ht="12.75">
      <c r="A193" s="30"/>
      <c r="B193" s="36">
        <f t="shared" si="4"/>
      </c>
      <c r="C193" s="7"/>
      <c r="D193" s="35"/>
      <c r="E193" s="7"/>
      <c r="F193" s="7"/>
    </row>
    <row r="194" spans="1:6" ht="12.75">
      <c r="A194" s="30"/>
      <c r="B194" s="36">
        <f t="shared" si="4"/>
      </c>
      <c r="C194" s="7"/>
      <c r="D194" s="35"/>
      <c r="E194" s="7"/>
      <c r="F194" s="7"/>
    </row>
    <row r="195" spans="1:6" ht="12.75">
      <c r="A195" s="30"/>
      <c r="B195" s="36">
        <f t="shared" si="4"/>
      </c>
      <c r="C195" s="7"/>
      <c r="D195" s="35"/>
      <c r="E195" s="7"/>
      <c r="F195" s="7"/>
    </row>
    <row r="196" spans="1:6" ht="12.75">
      <c r="A196" s="30"/>
      <c r="B196" s="36">
        <f aca="true" t="shared" si="5" ref="B196:B259">IF(A196&lt;&gt;"",MONTH(A196),"")</f>
      </c>
      <c r="C196" s="7"/>
      <c r="D196" s="35"/>
      <c r="E196" s="7"/>
      <c r="F196" s="7"/>
    </row>
    <row r="197" spans="1:6" ht="12.75">
      <c r="A197" s="30"/>
      <c r="B197" s="36">
        <f t="shared" si="5"/>
      </c>
      <c r="C197" s="7"/>
      <c r="D197" s="35"/>
      <c r="E197" s="7"/>
      <c r="F197" s="7"/>
    </row>
    <row r="198" spans="1:6" ht="12.75">
      <c r="A198" s="30"/>
      <c r="B198" s="36">
        <f t="shared" si="5"/>
      </c>
      <c r="C198" s="7"/>
      <c r="D198" s="35"/>
      <c r="E198" s="7"/>
      <c r="F198" s="7"/>
    </row>
    <row r="199" spans="1:6" ht="12.75">
      <c r="A199" s="30"/>
      <c r="B199" s="36">
        <f t="shared" si="5"/>
      </c>
      <c r="C199" s="7"/>
      <c r="D199" s="35"/>
      <c r="E199" s="7"/>
      <c r="F199" s="7"/>
    </row>
    <row r="200" spans="1:6" ht="12.75">
      <c r="A200" s="30"/>
      <c r="B200" s="36">
        <f t="shared" si="5"/>
      </c>
      <c r="C200" s="7"/>
      <c r="D200" s="35"/>
      <c r="E200" s="7"/>
      <c r="F200" s="7"/>
    </row>
    <row r="201" spans="1:6" ht="12.75">
      <c r="A201" s="30"/>
      <c r="B201" s="36">
        <f t="shared" si="5"/>
      </c>
      <c r="C201" s="7"/>
      <c r="D201" s="35"/>
      <c r="E201" s="7"/>
      <c r="F201" s="7"/>
    </row>
    <row r="202" spans="1:6" ht="12.75">
      <c r="A202" s="30"/>
      <c r="B202" s="36">
        <f t="shared" si="5"/>
      </c>
      <c r="C202" s="7"/>
      <c r="D202" s="35"/>
      <c r="E202" s="7"/>
      <c r="F202" s="7"/>
    </row>
    <row r="203" spans="1:6" ht="12.75">
      <c r="A203" s="30"/>
      <c r="B203" s="36">
        <f t="shared" si="5"/>
      </c>
      <c r="C203" s="7"/>
      <c r="D203" s="35"/>
      <c r="E203" s="7"/>
      <c r="F203" s="7"/>
    </row>
    <row r="204" spans="1:6" ht="12.75">
      <c r="A204" s="30"/>
      <c r="B204" s="36">
        <f t="shared" si="5"/>
      </c>
      <c r="C204" s="7"/>
      <c r="D204" s="35"/>
      <c r="E204" s="7"/>
      <c r="F204" s="7"/>
    </row>
    <row r="205" spans="1:6" ht="12.75">
      <c r="A205" s="30"/>
      <c r="B205" s="36">
        <f t="shared" si="5"/>
      </c>
      <c r="C205" s="7"/>
      <c r="D205" s="35"/>
      <c r="E205" s="7"/>
      <c r="F205" s="7"/>
    </row>
    <row r="206" spans="1:6" ht="12.75">
      <c r="A206" s="30"/>
      <c r="B206" s="36">
        <f t="shared" si="5"/>
      </c>
      <c r="C206" s="7"/>
      <c r="D206" s="35"/>
      <c r="E206" s="7"/>
      <c r="F206" s="7"/>
    </row>
    <row r="207" spans="1:6" ht="12.75">
      <c r="A207" s="30"/>
      <c r="B207" s="36">
        <f t="shared" si="5"/>
      </c>
      <c r="C207" s="7"/>
      <c r="D207" s="35"/>
      <c r="E207" s="7"/>
      <c r="F207" s="7"/>
    </row>
    <row r="208" spans="1:6" ht="12.75">
      <c r="A208" s="30"/>
      <c r="B208" s="36">
        <f t="shared" si="5"/>
      </c>
      <c r="C208" s="7"/>
      <c r="D208" s="35"/>
      <c r="E208" s="7"/>
      <c r="F208" s="7"/>
    </row>
    <row r="209" spans="1:6" ht="12.75">
      <c r="A209" s="30"/>
      <c r="B209" s="36">
        <f t="shared" si="5"/>
      </c>
      <c r="C209" s="7"/>
      <c r="D209" s="35"/>
      <c r="E209" s="7"/>
      <c r="F209" s="7"/>
    </row>
    <row r="210" spans="1:6" ht="12.75">
      <c r="A210" s="30"/>
      <c r="B210" s="36">
        <f t="shared" si="5"/>
      </c>
      <c r="C210" s="7"/>
      <c r="D210" s="35"/>
      <c r="E210" s="7"/>
      <c r="F210" s="7"/>
    </row>
    <row r="211" spans="1:6" ht="12.75">
      <c r="A211" s="30"/>
      <c r="B211" s="36">
        <f t="shared" si="5"/>
      </c>
      <c r="C211" s="7"/>
      <c r="D211" s="35"/>
      <c r="E211" s="7"/>
      <c r="F211" s="7"/>
    </row>
    <row r="212" spans="1:6" ht="12.75">
      <c r="A212" s="30"/>
      <c r="B212" s="36">
        <f t="shared" si="5"/>
      </c>
      <c r="C212" s="7"/>
      <c r="D212" s="35"/>
      <c r="E212" s="7"/>
      <c r="F212" s="7"/>
    </row>
    <row r="213" spans="1:6" ht="12.75">
      <c r="A213" s="30"/>
      <c r="B213" s="36">
        <f t="shared" si="5"/>
      </c>
      <c r="C213" s="7"/>
      <c r="D213" s="35"/>
      <c r="E213" s="7"/>
      <c r="F213" s="7"/>
    </row>
    <row r="214" spans="1:6" ht="12.75">
      <c r="A214" s="30"/>
      <c r="B214" s="36">
        <f t="shared" si="5"/>
      </c>
      <c r="C214" s="7"/>
      <c r="D214" s="35"/>
      <c r="E214" s="7"/>
      <c r="F214" s="7"/>
    </row>
    <row r="215" spans="1:6" ht="12.75">
      <c r="A215" s="30"/>
      <c r="B215" s="36">
        <f t="shared" si="5"/>
      </c>
      <c r="C215" s="7"/>
      <c r="D215" s="35"/>
      <c r="E215" s="7"/>
      <c r="F215" s="7"/>
    </row>
    <row r="216" spans="1:6" ht="12.75">
      <c r="A216" s="30"/>
      <c r="B216" s="36">
        <f t="shared" si="5"/>
      </c>
      <c r="C216" s="7"/>
      <c r="D216" s="35"/>
      <c r="E216" s="7"/>
      <c r="F216" s="7"/>
    </row>
    <row r="217" spans="1:6" ht="12.75">
      <c r="A217" s="30"/>
      <c r="B217" s="36">
        <f t="shared" si="5"/>
      </c>
      <c r="C217" s="7"/>
      <c r="D217" s="35"/>
      <c r="E217" s="7"/>
      <c r="F217" s="7"/>
    </row>
    <row r="218" spans="1:6" ht="12.75">
      <c r="A218" s="30"/>
      <c r="B218" s="36">
        <f t="shared" si="5"/>
      </c>
      <c r="C218" s="7"/>
      <c r="D218" s="35"/>
      <c r="E218" s="7"/>
      <c r="F218" s="7"/>
    </row>
    <row r="219" spans="1:6" ht="12.75">
      <c r="A219" s="30"/>
      <c r="B219" s="36">
        <f t="shared" si="5"/>
      </c>
      <c r="C219" s="7"/>
      <c r="D219" s="35"/>
      <c r="E219" s="7"/>
      <c r="F219" s="7"/>
    </row>
    <row r="220" spans="1:6" ht="12.75">
      <c r="A220" s="30"/>
      <c r="B220" s="36">
        <f t="shared" si="5"/>
      </c>
      <c r="C220" s="7"/>
      <c r="D220" s="35"/>
      <c r="E220" s="7"/>
      <c r="F220" s="7"/>
    </row>
    <row r="221" spans="1:6" ht="12.75">
      <c r="A221" s="30"/>
      <c r="B221" s="36">
        <f t="shared" si="5"/>
      </c>
      <c r="C221" s="7"/>
      <c r="D221" s="35"/>
      <c r="E221" s="7"/>
      <c r="F221" s="7"/>
    </row>
    <row r="222" spans="1:6" ht="12.75">
      <c r="A222" s="30"/>
      <c r="B222" s="36">
        <f t="shared" si="5"/>
      </c>
      <c r="C222" s="7"/>
      <c r="D222" s="35"/>
      <c r="E222" s="7"/>
      <c r="F222" s="7"/>
    </row>
    <row r="223" spans="1:6" ht="12.75">
      <c r="A223" s="30"/>
      <c r="B223" s="36">
        <f t="shared" si="5"/>
      </c>
      <c r="C223" s="7"/>
      <c r="D223" s="35"/>
      <c r="E223" s="7"/>
      <c r="F223" s="7"/>
    </row>
    <row r="224" spans="1:6" ht="12.75">
      <c r="A224" s="30"/>
      <c r="B224" s="36">
        <f t="shared" si="5"/>
      </c>
      <c r="C224" s="7"/>
      <c r="D224" s="35"/>
      <c r="E224" s="7"/>
      <c r="F224" s="7"/>
    </row>
    <row r="225" spans="1:6" ht="12.75">
      <c r="A225" s="30"/>
      <c r="B225" s="36">
        <f t="shared" si="5"/>
      </c>
      <c r="C225" s="7"/>
      <c r="D225" s="35"/>
      <c r="E225" s="7"/>
      <c r="F225" s="7"/>
    </row>
    <row r="226" spans="1:6" ht="12.75">
      <c r="A226" s="30"/>
      <c r="B226" s="36">
        <f t="shared" si="5"/>
      </c>
      <c r="C226" s="7"/>
      <c r="D226" s="35"/>
      <c r="E226" s="7"/>
      <c r="F226" s="7"/>
    </row>
    <row r="227" spans="1:6" ht="12.75">
      <c r="A227" s="30"/>
      <c r="B227" s="36">
        <f t="shared" si="5"/>
      </c>
      <c r="C227" s="7"/>
      <c r="D227" s="35"/>
      <c r="E227" s="7"/>
      <c r="F227" s="7"/>
    </row>
    <row r="228" spans="1:6" ht="12.75">
      <c r="A228" s="30"/>
      <c r="B228" s="36">
        <f t="shared" si="5"/>
      </c>
      <c r="C228" s="7"/>
      <c r="D228" s="35"/>
      <c r="E228" s="7"/>
      <c r="F228" s="7"/>
    </row>
    <row r="229" spans="1:6" ht="12.75">
      <c r="A229" s="30"/>
      <c r="B229" s="36">
        <f t="shared" si="5"/>
      </c>
      <c r="C229" s="7"/>
      <c r="D229" s="35"/>
      <c r="E229" s="7"/>
      <c r="F229" s="7"/>
    </row>
    <row r="230" spans="1:6" ht="12.75">
      <c r="A230" s="30"/>
      <c r="B230" s="36">
        <f t="shared" si="5"/>
      </c>
      <c r="C230" s="7"/>
      <c r="D230" s="35"/>
      <c r="E230" s="7"/>
      <c r="F230" s="7"/>
    </row>
    <row r="231" spans="1:6" ht="12.75">
      <c r="A231" s="30"/>
      <c r="B231" s="36">
        <f t="shared" si="5"/>
      </c>
      <c r="C231" s="7"/>
      <c r="D231" s="35"/>
      <c r="E231" s="7"/>
      <c r="F231" s="7"/>
    </row>
    <row r="232" spans="1:6" ht="12.75">
      <c r="A232" s="30"/>
      <c r="B232" s="36">
        <f t="shared" si="5"/>
      </c>
      <c r="C232" s="7"/>
      <c r="D232" s="35"/>
      <c r="E232" s="7"/>
      <c r="F232" s="7"/>
    </row>
    <row r="233" spans="1:6" ht="12.75">
      <c r="A233" s="30"/>
      <c r="B233" s="36">
        <f t="shared" si="5"/>
      </c>
      <c r="C233" s="7"/>
      <c r="D233" s="35"/>
      <c r="E233" s="7"/>
      <c r="F233" s="7"/>
    </row>
    <row r="234" spans="1:6" ht="12.75">
      <c r="A234" s="30"/>
      <c r="B234" s="36">
        <f t="shared" si="5"/>
      </c>
      <c r="C234" s="7"/>
      <c r="D234" s="35"/>
      <c r="E234" s="7"/>
      <c r="F234" s="7"/>
    </row>
    <row r="235" spans="1:6" ht="12.75">
      <c r="A235" s="30"/>
      <c r="B235" s="36">
        <f t="shared" si="5"/>
      </c>
      <c r="C235" s="7"/>
      <c r="D235" s="35"/>
      <c r="E235" s="7"/>
      <c r="F235" s="7"/>
    </row>
    <row r="236" spans="1:6" ht="12.75">
      <c r="A236" s="30"/>
      <c r="B236" s="36">
        <f t="shared" si="5"/>
      </c>
      <c r="C236" s="7"/>
      <c r="D236" s="35"/>
      <c r="E236" s="7"/>
      <c r="F236" s="7"/>
    </row>
    <row r="237" spans="1:6" ht="12.75">
      <c r="A237" s="30"/>
      <c r="B237" s="36">
        <f t="shared" si="5"/>
      </c>
      <c r="C237" s="7"/>
      <c r="D237" s="35"/>
      <c r="E237" s="7"/>
      <c r="F237" s="7"/>
    </row>
    <row r="238" spans="1:6" ht="12.75">
      <c r="A238" s="30"/>
      <c r="B238" s="36">
        <f t="shared" si="5"/>
      </c>
      <c r="C238" s="7"/>
      <c r="D238" s="35"/>
      <c r="E238" s="7"/>
      <c r="F238" s="7"/>
    </row>
    <row r="239" spans="1:6" ht="12.75">
      <c r="A239" s="30"/>
      <c r="B239" s="36">
        <f t="shared" si="5"/>
      </c>
      <c r="C239" s="7"/>
      <c r="D239" s="35"/>
      <c r="E239" s="7"/>
      <c r="F239" s="7"/>
    </row>
    <row r="240" spans="1:6" ht="12.75">
      <c r="A240" s="30"/>
      <c r="B240" s="36">
        <f t="shared" si="5"/>
      </c>
      <c r="C240" s="7"/>
      <c r="D240" s="35"/>
      <c r="E240" s="7"/>
      <c r="F240" s="7"/>
    </row>
    <row r="241" spans="1:6" ht="12.75">
      <c r="A241" s="30"/>
      <c r="B241" s="36">
        <f t="shared" si="5"/>
      </c>
      <c r="C241" s="7"/>
      <c r="D241" s="35"/>
      <c r="E241" s="7"/>
      <c r="F241" s="7"/>
    </row>
    <row r="242" spans="1:6" ht="12.75">
      <c r="A242" s="30"/>
      <c r="B242" s="36">
        <f t="shared" si="5"/>
      </c>
      <c r="C242" s="7"/>
      <c r="D242" s="35"/>
      <c r="E242" s="7"/>
      <c r="F242" s="7"/>
    </row>
    <row r="243" spans="1:6" ht="12.75">
      <c r="A243" s="30"/>
      <c r="B243" s="36">
        <f t="shared" si="5"/>
      </c>
      <c r="C243" s="7"/>
      <c r="D243" s="35"/>
      <c r="E243" s="7"/>
      <c r="F243" s="7"/>
    </row>
    <row r="244" spans="1:6" ht="12.75">
      <c r="A244" s="30"/>
      <c r="B244" s="36">
        <f t="shared" si="5"/>
      </c>
      <c r="C244" s="7"/>
      <c r="D244" s="35"/>
      <c r="E244" s="7"/>
      <c r="F244" s="7"/>
    </row>
    <row r="245" spans="1:6" ht="12.75">
      <c r="A245" s="30"/>
      <c r="B245" s="36">
        <f t="shared" si="5"/>
      </c>
      <c r="C245" s="7"/>
      <c r="D245" s="35"/>
      <c r="E245" s="7"/>
      <c r="F245" s="7"/>
    </row>
    <row r="246" spans="1:6" ht="12.75">
      <c r="A246" s="30"/>
      <c r="B246" s="36">
        <f t="shared" si="5"/>
      </c>
      <c r="C246" s="7"/>
      <c r="D246" s="35"/>
      <c r="E246" s="7"/>
      <c r="F246" s="7"/>
    </row>
    <row r="247" spans="1:6" ht="12.75">
      <c r="A247" s="30"/>
      <c r="B247" s="36">
        <f t="shared" si="5"/>
      </c>
      <c r="C247" s="7"/>
      <c r="D247" s="35"/>
      <c r="E247" s="7"/>
      <c r="F247" s="7"/>
    </row>
    <row r="248" spans="1:6" ht="12.75">
      <c r="A248" s="30"/>
      <c r="B248" s="36">
        <f t="shared" si="5"/>
      </c>
      <c r="C248" s="7"/>
      <c r="D248" s="35"/>
      <c r="E248" s="7"/>
      <c r="F248" s="7"/>
    </row>
    <row r="249" spans="1:6" ht="12.75">
      <c r="A249" s="30"/>
      <c r="B249" s="36">
        <f t="shared" si="5"/>
      </c>
      <c r="C249" s="7"/>
      <c r="D249" s="35"/>
      <c r="E249" s="7"/>
      <c r="F249" s="7"/>
    </row>
    <row r="250" spans="1:6" ht="12.75">
      <c r="A250" s="30"/>
      <c r="B250" s="36">
        <f t="shared" si="5"/>
      </c>
      <c r="C250" s="7"/>
      <c r="D250" s="35"/>
      <c r="E250" s="7"/>
      <c r="F250" s="7"/>
    </row>
    <row r="251" spans="1:6" ht="12.75">
      <c r="A251" s="30"/>
      <c r="B251" s="36">
        <f t="shared" si="5"/>
      </c>
      <c r="C251" s="7"/>
      <c r="D251" s="35"/>
      <c r="E251" s="7"/>
      <c r="F251" s="7"/>
    </row>
    <row r="252" spans="1:6" ht="12.75">
      <c r="A252" s="30"/>
      <c r="B252" s="36">
        <f t="shared" si="5"/>
      </c>
      <c r="C252" s="7"/>
      <c r="D252" s="35"/>
      <c r="E252" s="7"/>
      <c r="F252" s="7"/>
    </row>
    <row r="253" spans="1:6" ht="12.75">
      <c r="A253" s="30"/>
      <c r="B253" s="36">
        <f t="shared" si="5"/>
      </c>
      <c r="C253" s="7"/>
      <c r="D253" s="35"/>
      <c r="E253" s="7"/>
      <c r="F253" s="7"/>
    </row>
    <row r="254" spans="1:6" ht="12.75">
      <c r="A254" s="30"/>
      <c r="B254" s="36">
        <f t="shared" si="5"/>
      </c>
      <c r="C254" s="7"/>
      <c r="D254" s="35"/>
      <c r="E254" s="7"/>
      <c r="F254" s="7"/>
    </row>
    <row r="255" spans="1:6" ht="12.75">
      <c r="A255" s="30"/>
      <c r="B255" s="36">
        <f t="shared" si="5"/>
      </c>
      <c r="C255" s="7"/>
      <c r="D255" s="35"/>
      <c r="E255" s="7"/>
      <c r="F255" s="7"/>
    </row>
    <row r="256" spans="1:6" ht="12.75">
      <c r="A256" s="30"/>
      <c r="B256" s="36">
        <f t="shared" si="5"/>
      </c>
      <c r="C256" s="7"/>
      <c r="D256" s="35"/>
      <c r="E256" s="7"/>
      <c r="F256" s="7"/>
    </row>
    <row r="257" spans="1:6" ht="12.75">
      <c r="A257" s="30"/>
      <c r="B257" s="36">
        <f t="shared" si="5"/>
      </c>
      <c r="C257" s="7"/>
      <c r="D257" s="35"/>
      <c r="E257" s="7"/>
      <c r="F257" s="7"/>
    </row>
    <row r="258" spans="1:6" ht="12.75">
      <c r="A258" s="30"/>
      <c r="B258" s="36">
        <f t="shared" si="5"/>
      </c>
      <c r="C258" s="7"/>
      <c r="D258" s="35"/>
      <c r="E258" s="7"/>
      <c r="F258" s="7"/>
    </row>
    <row r="259" spans="1:6" ht="12.75">
      <c r="A259" s="30"/>
      <c r="B259" s="36">
        <f t="shared" si="5"/>
      </c>
      <c r="C259" s="7"/>
      <c r="D259" s="35"/>
      <c r="E259" s="7"/>
      <c r="F259" s="7"/>
    </row>
    <row r="260" spans="1:6" ht="12.75">
      <c r="A260" s="30"/>
      <c r="B260" s="36">
        <f aca="true" t="shared" si="6" ref="B260:B323">IF(A260&lt;&gt;"",MONTH(A260),"")</f>
      </c>
      <c r="C260" s="7"/>
      <c r="D260" s="35"/>
      <c r="E260" s="7"/>
      <c r="F260" s="7"/>
    </row>
    <row r="261" spans="1:6" ht="12.75">
      <c r="A261" s="30"/>
      <c r="B261" s="36">
        <f t="shared" si="6"/>
      </c>
      <c r="C261" s="7"/>
      <c r="D261" s="35"/>
      <c r="E261" s="7"/>
      <c r="F261" s="7"/>
    </row>
    <row r="262" spans="1:6" ht="12.75">
      <c r="A262" s="30"/>
      <c r="B262" s="36">
        <f t="shared" si="6"/>
      </c>
      <c r="C262" s="7"/>
      <c r="D262" s="35"/>
      <c r="E262" s="7"/>
      <c r="F262" s="7"/>
    </row>
    <row r="263" spans="1:6" ht="12.75">
      <c r="A263" s="30"/>
      <c r="B263" s="36">
        <f t="shared" si="6"/>
      </c>
      <c r="C263" s="7"/>
      <c r="D263" s="35"/>
      <c r="E263" s="7"/>
      <c r="F263" s="7"/>
    </row>
    <row r="264" spans="1:6" ht="12.75">
      <c r="A264" s="30"/>
      <c r="B264" s="36">
        <f t="shared" si="6"/>
      </c>
      <c r="C264" s="7"/>
      <c r="D264" s="35"/>
      <c r="E264" s="7"/>
      <c r="F264" s="7"/>
    </row>
    <row r="265" spans="1:6" ht="12.75">
      <c r="A265" s="30"/>
      <c r="B265" s="36">
        <f t="shared" si="6"/>
      </c>
      <c r="C265" s="7"/>
      <c r="D265" s="35"/>
      <c r="E265" s="7"/>
      <c r="F265" s="7"/>
    </row>
    <row r="266" spans="1:6" ht="12.75">
      <c r="A266" s="30"/>
      <c r="B266" s="36">
        <f t="shared" si="6"/>
      </c>
      <c r="C266" s="7"/>
      <c r="D266" s="35"/>
      <c r="E266" s="7"/>
      <c r="F266" s="7"/>
    </row>
    <row r="267" spans="1:6" ht="12.75">
      <c r="A267" s="30"/>
      <c r="B267" s="36">
        <f t="shared" si="6"/>
      </c>
      <c r="C267" s="7"/>
      <c r="D267" s="35"/>
      <c r="E267" s="7"/>
      <c r="F267" s="7"/>
    </row>
    <row r="268" spans="1:6" ht="12.75">
      <c r="A268" s="30"/>
      <c r="B268" s="36">
        <f t="shared" si="6"/>
      </c>
      <c r="C268" s="7"/>
      <c r="D268" s="35"/>
      <c r="E268" s="7"/>
      <c r="F268" s="7"/>
    </row>
    <row r="269" spans="1:6" ht="12.75">
      <c r="A269" s="30"/>
      <c r="B269" s="36">
        <f t="shared" si="6"/>
      </c>
      <c r="C269" s="7"/>
      <c r="D269" s="35"/>
      <c r="E269" s="7"/>
      <c r="F269" s="7"/>
    </row>
    <row r="270" spans="1:6" ht="12.75">
      <c r="A270" s="30"/>
      <c r="B270" s="36">
        <f t="shared" si="6"/>
      </c>
      <c r="C270" s="7"/>
      <c r="D270" s="35"/>
      <c r="E270" s="7"/>
      <c r="F270" s="7"/>
    </row>
    <row r="271" spans="1:6" ht="12.75">
      <c r="A271" s="30"/>
      <c r="B271" s="36">
        <f t="shared" si="6"/>
      </c>
      <c r="C271" s="7"/>
      <c r="D271" s="35"/>
      <c r="E271" s="7"/>
      <c r="F271" s="7"/>
    </row>
    <row r="272" spans="1:6" ht="12.75">
      <c r="A272" s="30"/>
      <c r="B272" s="36">
        <f t="shared" si="6"/>
      </c>
      <c r="C272" s="7"/>
      <c r="D272" s="35"/>
      <c r="E272" s="7"/>
      <c r="F272" s="7"/>
    </row>
    <row r="273" spans="1:6" ht="12.75">
      <c r="A273" s="30"/>
      <c r="B273" s="36">
        <f t="shared" si="6"/>
      </c>
      <c r="C273" s="7"/>
      <c r="D273" s="35"/>
      <c r="E273" s="7"/>
      <c r="F273" s="7"/>
    </row>
    <row r="274" spans="1:6" ht="12.75">
      <c r="A274" s="30"/>
      <c r="B274" s="36">
        <f t="shared" si="6"/>
      </c>
      <c r="C274" s="7"/>
      <c r="D274" s="35"/>
      <c r="E274" s="7"/>
      <c r="F274" s="7"/>
    </row>
    <row r="275" spans="1:6" ht="12.75">
      <c r="A275" s="30"/>
      <c r="B275" s="36">
        <f t="shared" si="6"/>
      </c>
      <c r="C275" s="7"/>
      <c r="D275" s="35"/>
      <c r="E275" s="7"/>
      <c r="F275" s="7"/>
    </row>
    <row r="276" spans="1:6" ht="12.75">
      <c r="A276" s="30"/>
      <c r="B276" s="36">
        <f t="shared" si="6"/>
      </c>
      <c r="C276" s="7"/>
      <c r="D276" s="35"/>
      <c r="E276" s="7"/>
      <c r="F276" s="7"/>
    </row>
    <row r="277" spans="1:6" ht="12.75">
      <c r="A277" s="30"/>
      <c r="B277" s="36">
        <f t="shared" si="6"/>
      </c>
      <c r="C277" s="7"/>
      <c r="D277" s="35"/>
      <c r="E277" s="7"/>
      <c r="F277" s="7"/>
    </row>
    <row r="278" spans="1:6" ht="12.75">
      <c r="A278" s="30"/>
      <c r="B278" s="36">
        <f t="shared" si="6"/>
      </c>
      <c r="C278" s="7"/>
      <c r="D278" s="35"/>
      <c r="E278" s="7"/>
      <c r="F278" s="7"/>
    </row>
    <row r="279" spans="1:6" ht="12.75">
      <c r="A279" s="30"/>
      <c r="B279" s="36">
        <f t="shared" si="6"/>
      </c>
      <c r="C279" s="7"/>
      <c r="D279" s="35"/>
      <c r="E279" s="7"/>
      <c r="F279" s="7"/>
    </row>
    <row r="280" spans="1:6" ht="12.75">
      <c r="A280" s="30"/>
      <c r="B280" s="36">
        <f t="shared" si="6"/>
      </c>
      <c r="C280" s="7"/>
      <c r="D280" s="35"/>
      <c r="E280" s="7"/>
      <c r="F280" s="7"/>
    </row>
    <row r="281" spans="1:6" ht="12.75">
      <c r="A281" s="30"/>
      <c r="B281" s="36">
        <f t="shared" si="6"/>
      </c>
      <c r="C281" s="7"/>
      <c r="D281" s="35"/>
      <c r="E281" s="7"/>
      <c r="F281" s="7"/>
    </row>
    <row r="282" spans="1:6" ht="12.75">
      <c r="A282" s="30"/>
      <c r="B282" s="36">
        <f t="shared" si="6"/>
      </c>
      <c r="C282" s="7"/>
      <c r="D282" s="35"/>
      <c r="E282" s="7"/>
      <c r="F282" s="7"/>
    </row>
    <row r="283" spans="1:6" ht="12.75">
      <c r="A283" s="30"/>
      <c r="B283" s="36">
        <f t="shared" si="6"/>
      </c>
      <c r="C283" s="7"/>
      <c r="D283" s="35"/>
      <c r="E283" s="7"/>
      <c r="F283" s="7"/>
    </row>
    <row r="284" spans="1:6" ht="12.75">
      <c r="A284" s="30"/>
      <c r="B284" s="36">
        <f t="shared" si="6"/>
      </c>
      <c r="C284" s="7"/>
      <c r="D284" s="35"/>
      <c r="E284" s="7"/>
      <c r="F284" s="7"/>
    </row>
    <row r="285" spans="1:6" ht="12.75">
      <c r="A285" s="30"/>
      <c r="B285" s="36">
        <f t="shared" si="6"/>
      </c>
      <c r="C285" s="7"/>
      <c r="D285" s="35"/>
      <c r="E285" s="7"/>
      <c r="F285" s="7"/>
    </row>
    <row r="286" spans="1:6" ht="12.75">
      <c r="A286" s="30"/>
      <c r="B286" s="36">
        <f t="shared" si="6"/>
      </c>
      <c r="C286" s="7"/>
      <c r="D286" s="35"/>
      <c r="E286" s="7"/>
      <c r="F286" s="7"/>
    </row>
    <row r="287" spans="1:6" ht="12.75">
      <c r="A287" s="30"/>
      <c r="B287" s="36">
        <f t="shared" si="6"/>
      </c>
      <c r="C287" s="7"/>
      <c r="D287" s="35"/>
      <c r="E287" s="7"/>
      <c r="F287" s="7"/>
    </row>
    <row r="288" spans="1:6" ht="12.75">
      <c r="A288" s="30"/>
      <c r="B288" s="36">
        <f t="shared" si="6"/>
      </c>
      <c r="C288" s="7"/>
      <c r="D288" s="35"/>
      <c r="E288" s="7"/>
      <c r="F288" s="7"/>
    </row>
    <row r="289" spans="1:6" ht="12.75">
      <c r="A289" s="30"/>
      <c r="B289" s="36">
        <f t="shared" si="6"/>
      </c>
      <c r="C289" s="7"/>
      <c r="D289" s="35"/>
      <c r="E289" s="7"/>
      <c r="F289" s="7"/>
    </row>
    <row r="290" spans="1:6" ht="12.75">
      <c r="A290" s="30"/>
      <c r="B290" s="36">
        <f t="shared" si="6"/>
      </c>
      <c r="C290" s="7"/>
      <c r="D290" s="35"/>
      <c r="E290" s="7"/>
      <c r="F290" s="7"/>
    </row>
    <row r="291" spans="1:6" ht="12.75">
      <c r="A291" s="30"/>
      <c r="B291" s="36">
        <f t="shared" si="6"/>
      </c>
      <c r="C291" s="7"/>
      <c r="D291" s="35"/>
      <c r="E291" s="7"/>
      <c r="F291" s="7"/>
    </row>
    <row r="292" spans="1:6" ht="12.75">
      <c r="A292" s="30"/>
      <c r="B292" s="36">
        <f t="shared" si="6"/>
      </c>
      <c r="C292" s="7"/>
      <c r="D292" s="35"/>
      <c r="E292" s="7"/>
      <c r="F292" s="7"/>
    </row>
    <row r="293" spans="1:6" ht="12.75">
      <c r="A293" s="30"/>
      <c r="B293" s="36">
        <f t="shared" si="6"/>
      </c>
      <c r="C293" s="7"/>
      <c r="D293" s="35"/>
      <c r="E293" s="7"/>
      <c r="F293" s="7"/>
    </row>
    <row r="294" spans="1:6" ht="12.75">
      <c r="A294" s="30"/>
      <c r="B294" s="36">
        <f t="shared" si="6"/>
      </c>
      <c r="C294" s="7"/>
      <c r="D294" s="35"/>
      <c r="E294" s="7"/>
      <c r="F294" s="7"/>
    </row>
    <row r="295" spans="1:6" ht="12.75">
      <c r="A295" s="30"/>
      <c r="B295" s="36">
        <f t="shared" si="6"/>
      </c>
      <c r="C295" s="7"/>
      <c r="D295" s="35"/>
      <c r="E295" s="7"/>
      <c r="F295" s="7"/>
    </row>
    <row r="296" spans="1:6" ht="12.75">
      <c r="A296" s="30"/>
      <c r="B296" s="36">
        <f t="shared" si="6"/>
      </c>
      <c r="C296" s="7"/>
      <c r="D296" s="35"/>
      <c r="E296" s="7"/>
      <c r="F296" s="7"/>
    </row>
    <row r="297" spans="1:6" ht="12.75">
      <c r="A297" s="30"/>
      <c r="B297" s="36">
        <f t="shared" si="6"/>
      </c>
      <c r="C297" s="7"/>
      <c r="D297" s="35"/>
      <c r="E297" s="7"/>
      <c r="F297" s="7"/>
    </row>
    <row r="298" spans="1:6" ht="12.75">
      <c r="A298" s="30"/>
      <c r="B298" s="36">
        <f t="shared" si="6"/>
      </c>
      <c r="C298" s="7"/>
      <c r="D298" s="35"/>
      <c r="E298" s="7"/>
      <c r="F298" s="7"/>
    </row>
    <row r="299" spans="1:6" ht="12.75">
      <c r="A299" s="30"/>
      <c r="B299" s="36">
        <f t="shared" si="6"/>
      </c>
      <c r="C299" s="7"/>
      <c r="D299" s="35"/>
      <c r="E299" s="7"/>
      <c r="F299" s="7"/>
    </row>
    <row r="300" spans="1:6" ht="12.75">
      <c r="A300" s="30"/>
      <c r="B300" s="36">
        <f t="shared" si="6"/>
      </c>
      <c r="C300" s="7"/>
      <c r="D300" s="35"/>
      <c r="E300" s="7"/>
      <c r="F300" s="7"/>
    </row>
    <row r="301" spans="1:6" ht="12.75">
      <c r="A301" s="30"/>
      <c r="B301" s="36">
        <f t="shared" si="6"/>
      </c>
      <c r="C301" s="7"/>
      <c r="D301" s="35"/>
      <c r="E301" s="7"/>
      <c r="F301" s="7"/>
    </row>
    <row r="302" spans="1:6" ht="12.75">
      <c r="A302" s="30"/>
      <c r="B302" s="36">
        <f t="shared" si="6"/>
      </c>
      <c r="C302" s="7"/>
      <c r="D302" s="35"/>
      <c r="E302" s="7"/>
      <c r="F302" s="7"/>
    </row>
    <row r="303" spans="1:6" ht="12.75">
      <c r="A303" s="30"/>
      <c r="B303" s="36">
        <f t="shared" si="6"/>
      </c>
      <c r="C303" s="7"/>
      <c r="D303" s="35"/>
      <c r="E303" s="7"/>
      <c r="F303" s="7"/>
    </row>
    <row r="304" spans="1:6" ht="12.75">
      <c r="A304" s="30"/>
      <c r="B304" s="36">
        <f t="shared" si="6"/>
      </c>
      <c r="C304" s="7"/>
      <c r="D304" s="35"/>
      <c r="E304" s="7"/>
      <c r="F304" s="7"/>
    </row>
    <row r="305" spans="1:6" ht="12.75">
      <c r="A305" s="30"/>
      <c r="B305" s="36">
        <f t="shared" si="6"/>
      </c>
      <c r="C305" s="7"/>
      <c r="D305" s="35"/>
      <c r="E305" s="7"/>
      <c r="F305" s="7"/>
    </row>
    <row r="306" spans="1:6" ht="12.75">
      <c r="A306" s="30"/>
      <c r="B306" s="36">
        <f t="shared" si="6"/>
      </c>
      <c r="C306" s="7"/>
      <c r="D306" s="35"/>
      <c r="E306" s="7"/>
      <c r="F306" s="7"/>
    </row>
    <row r="307" spans="1:6" ht="12.75">
      <c r="A307" s="30"/>
      <c r="B307" s="36">
        <f t="shared" si="6"/>
      </c>
      <c r="C307" s="7"/>
      <c r="D307" s="35"/>
      <c r="E307" s="7"/>
      <c r="F307" s="7"/>
    </row>
    <row r="308" spans="1:6" ht="12.75">
      <c r="A308" s="30"/>
      <c r="B308" s="36">
        <f t="shared" si="6"/>
      </c>
      <c r="C308" s="7"/>
      <c r="D308" s="35"/>
      <c r="E308" s="7"/>
      <c r="F308" s="7"/>
    </row>
    <row r="309" spans="1:6" ht="12.75">
      <c r="A309" s="30"/>
      <c r="B309" s="36">
        <f t="shared" si="6"/>
      </c>
      <c r="C309" s="7"/>
      <c r="D309" s="35"/>
      <c r="E309" s="7"/>
      <c r="F309" s="7"/>
    </row>
    <row r="310" spans="1:6" ht="12.75">
      <c r="A310" s="30"/>
      <c r="B310" s="36">
        <f t="shared" si="6"/>
      </c>
      <c r="C310" s="7"/>
      <c r="D310" s="35"/>
      <c r="E310" s="7"/>
      <c r="F310" s="7"/>
    </row>
    <row r="311" spans="1:6" ht="12.75">
      <c r="A311" s="30"/>
      <c r="B311" s="36">
        <f t="shared" si="6"/>
      </c>
      <c r="C311" s="7"/>
      <c r="D311" s="35"/>
      <c r="E311" s="7"/>
      <c r="F311" s="7"/>
    </row>
    <row r="312" spans="1:6" ht="12.75">
      <c r="A312" s="30"/>
      <c r="B312" s="36">
        <f t="shared" si="6"/>
      </c>
      <c r="C312" s="7"/>
      <c r="D312" s="35"/>
      <c r="E312" s="7"/>
      <c r="F312" s="7"/>
    </row>
    <row r="313" spans="1:6" ht="12.75">
      <c r="A313" s="30"/>
      <c r="B313" s="36">
        <f t="shared" si="6"/>
      </c>
      <c r="C313" s="7"/>
      <c r="D313" s="35"/>
      <c r="E313" s="7"/>
      <c r="F313" s="7"/>
    </row>
    <row r="314" spans="1:6" ht="12.75">
      <c r="A314" s="30"/>
      <c r="B314" s="36">
        <f t="shared" si="6"/>
      </c>
      <c r="C314" s="7"/>
      <c r="D314" s="35"/>
      <c r="E314" s="7"/>
      <c r="F314" s="7"/>
    </row>
    <row r="315" spans="1:6" ht="12.75">
      <c r="A315" s="30"/>
      <c r="B315" s="36">
        <f t="shared" si="6"/>
      </c>
      <c r="C315" s="7"/>
      <c r="D315" s="35"/>
      <c r="E315" s="7"/>
      <c r="F315" s="7"/>
    </row>
    <row r="316" spans="1:6" ht="12.75">
      <c r="A316" s="30"/>
      <c r="B316" s="36">
        <f t="shared" si="6"/>
      </c>
      <c r="C316" s="7"/>
      <c r="D316" s="35"/>
      <c r="E316" s="7"/>
      <c r="F316" s="7"/>
    </row>
    <row r="317" spans="1:6" ht="12.75">
      <c r="A317" s="30"/>
      <c r="B317" s="36">
        <f t="shared" si="6"/>
      </c>
      <c r="C317" s="7"/>
      <c r="D317" s="35"/>
      <c r="E317" s="7"/>
      <c r="F317" s="7"/>
    </row>
    <row r="318" spans="1:6" ht="12.75">
      <c r="A318" s="30"/>
      <c r="B318" s="36">
        <f t="shared" si="6"/>
      </c>
      <c r="C318" s="7"/>
      <c r="D318" s="35"/>
      <c r="E318" s="7"/>
      <c r="F318" s="7"/>
    </row>
    <row r="319" spans="1:6" ht="12.75">
      <c r="A319" s="30"/>
      <c r="B319" s="36">
        <f t="shared" si="6"/>
      </c>
      <c r="C319" s="7"/>
      <c r="D319" s="35"/>
      <c r="E319" s="7"/>
      <c r="F319" s="7"/>
    </row>
    <row r="320" spans="1:6" ht="12.75">
      <c r="A320" s="30"/>
      <c r="B320" s="36">
        <f t="shared" si="6"/>
      </c>
      <c r="C320" s="7"/>
      <c r="D320" s="35"/>
      <c r="E320" s="7"/>
      <c r="F320" s="7"/>
    </row>
    <row r="321" spans="1:6" ht="12.75">
      <c r="A321" s="30"/>
      <c r="B321" s="36">
        <f t="shared" si="6"/>
      </c>
      <c r="C321" s="7"/>
      <c r="D321" s="35"/>
      <c r="E321" s="7"/>
      <c r="F321" s="7"/>
    </row>
    <row r="322" spans="1:6" ht="12.75">
      <c r="A322" s="30"/>
      <c r="B322" s="36">
        <f t="shared" si="6"/>
      </c>
      <c r="C322" s="7"/>
      <c r="D322" s="35"/>
      <c r="E322" s="7"/>
      <c r="F322" s="7"/>
    </row>
    <row r="323" spans="1:6" ht="12.75">
      <c r="A323" s="30"/>
      <c r="B323" s="36">
        <f t="shared" si="6"/>
      </c>
      <c r="C323" s="7"/>
      <c r="D323" s="35"/>
      <c r="E323" s="7"/>
      <c r="F323" s="7"/>
    </row>
    <row r="324" spans="1:6" ht="12.75">
      <c r="A324" s="30"/>
      <c r="B324" s="36">
        <f aca="true" t="shared" si="7" ref="B324:B387">IF(A324&lt;&gt;"",MONTH(A324),"")</f>
      </c>
      <c r="C324" s="7"/>
      <c r="D324" s="35"/>
      <c r="E324" s="7"/>
      <c r="F324" s="7"/>
    </row>
    <row r="325" spans="1:6" ht="12.75">
      <c r="A325" s="30"/>
      <c r="B325" s="36">
        <f t="shared" si="7"/>
      </c>
      <c r="C325" s="7"/>
      <c r="D325" s="35"/>
      <c r="E325" s="7"/>
      <c r="F325" s="7"/>
    </row>
    <row r="326" spans="1:6" ht="12.75">
      <c r="A326" s="30"/>
      <c r="B326" s="36">
        <f t="shared" si="7"/>
      </c>
      <c r="C326" s="7"/>
      <c r="D326" s="35"/>
      <c r="E326" s="7"/>
      <c r="F326" s="7"/>
    </row>
    <row r="327" spans="1:6" ht="12.75">
      <c r="A327" s="30"/>
      <c r="B327" s="36">
        <f t="shared" si="7"/>
      </c>
      <c r="C327" s="7"/>
      <c r="D327" s="35"/>
      <c r="E327" s="7"/>
      <c r="F327" s="7"/>
    </row>
    <row r="328" spans="1:6" ht="12.75">
      <c r="A328" s="30"/>
      <c r="B328" s="36">
        <f t="shared" si="7"/>
      </c>
      <c r="C328" s="7"/>
      <c r="D328" s="35"/>
      <c r="E328" s="7"/>
      <c r="F328" s="7"/>
    </row>
    <row r="329" spans="1:6" ht="12.75">
      <c r="A329" s="30"/>
      <c r="B329" s="36">
        <f t="shared" si="7"/>
      </c>
      <c r="C329" s="7"/>
      <c r="D329" s="35"/>
      <c r="E329" s="7"/>
      <c r="F329" s="7"/>
    </row>
    <row r="330" spans="1:6" ht="12.75">
      <c r="A330" s="30"/>
      <c r="B330" s="36">
        <f t="shared" si="7"/>
      </c>
      <c r="C330" s="7"/>
      <c r="D330" s="35"/>
      <c r="E330" s="7"/>
      <c r="F330" s="7"/>
    </row>
    <row r="331" spans="1:6" ht="12.75">
      <c r="A331" s="30"/>
      <c r="B331" s="36">
        <f t="shared" si="7"/>
      </c>
      <c r="C331" s="7"/>
      <c r="D331" s="35"/>
      <c r="E331" s="7"/>
      <c r="F331" s="7"/>
    </row>
    <row r="332" spans="1:6" ht="12.75">
      <c r="A332" s="30"/>
      <c r="B332" s="36">
        <f t="shared" si="7"/>
      </c>
      <c r="C332" s="7"/>
      <c r="D332" s="35"/>
      <c r="E332" s="7"/>
      <c r="F332" s="7"/>
    </row>
    <row r="333" spans="1:6" ht="12.75">
      <c r="A333" s="30"/>
      <c r="B333" s="36">
        <f t="shared" si="7"/>
      </c>
      <c r="C333" s="7"/>
      <c r="D333" s="35"/>
      <c r="E333" s="7"/>
      <c r="F333" s="7"/>
    </row>
    <row r="334" spans="1:6" ht="12.75">
      <c r="A334" s="30"/>
      <c r="B334" s="36">
        <f t="shared" si="7"/>
      </c>
      <c r="C334" s="7"/>
      <c r="D334" s="35"/>
      <c r="E334" s="7"/>
      <c r="F334" s="7"/>
    </row>
    <row r="335" spans="1:6" ht="12.75">
      <c r="A335" s="30"/>
      <c r="B335" s="36">
        <f t="shared" si="7"/>
      </c>
      <c r="C335" s="7"/>
      <c r="D335" s="35"/>
      <c r="E335" s="7"/>
      <c r="F335" s="7"/>
    </row>
    <row r="336" spans="1:6" ht="12.75">
      <c r="A336" s="30"/>
      <c r="B336" s="36">
        <f t="shared" si="7"/>
      </c>
      <c r="C336" s="7"/>
      <c r="D336" s="35"/>
      <c r="E336" s="7"/>
      <c r="F336" s="7"/>
    </row>
    <row r="337" spans="1:6" ht="12.75">
      <c r="A337" s="30"/>
      <c r="B337" s="36">
        <f t="shared" si="7"/>
      </c>
      <c r="C337" s="7"/>
      <c r="D337" s="35"/>
      <c r="E337" s="7"/>
      <c r="F337" s="7"/>
    </row>
    <row r="338" spans="1:6" ht="12.75">
      <c r="A338" s="30"/>
      <c r="B338" s="36">
        <f t="shared" si="7"/>
      </c>
      <c r="C338" s="7"/>
      <c r="D338" s="35"/>
      <c r="E338" s="7"/>
      <c r="F338" s="7"/>
    </row>
    <row r="339" spans="1:6" ht="12.75">
      <c r="A339" s="30"/>
      <c r="B339" s="36">
        <f t="shared" si="7"/>
      </c>
      <c r="C339" s="7"/>
      <c r="D339" s="35"/>
      <c r="E339" s="7"/>
      <c r="F339" s="7"/>
    </row>
    <row r="340" spans="1:6" ht="12.75">
      <c r="A340" s="30"/>
      <c r="B340" s="36">
        <f t="shared" si="7"/>
      </c>
      <c r="C340" s="7"/>
      <c r="D340" s="35"/>
      <c r="E340" s="7"/>
      <c r="F340" s="7"/>
    </row>
    <row r="341" spans="1:6" ht="12.75">
      <c r="A341" s="30"/>
      <c r="B341" s="36">
        <f t="shared" si="7"/>
      </c>
      <c r="C341" s="7"/>
      <c r="D341" s="35"/>
      <c r="E341" s="7"/>
      <c r="F341" s="7"/>
    </row>
    <row r="342" spans="1:6" ht="12.75">
      <c r="A342" s="30"/>
      <c r="B342" s="36">
        <f t="shared" si="7"/>
      </c>
      <c r="C342" s="7"/>
      <c r="D342" s="35"/>
      <c r="E342" s="7"/>
      <c r="F342" s="7"/>
    </row>
    <row r="343" spans="1:6" ht="12.75">
      <c r="A343" s="30"/>
      <c r="B343" s="36">
        <f t="shared" si="7"/>
      </c>
      <c r="C343" s="7"/>
      <c r="D343" s="35"/>
      <c r="E343" s="7"/>
      <c r="F343" s="7"/>
    </row>
    <row r="344" spans="1:6" ht="12.75">
      <c r="A344" s="30"/>
      <c r="B344" s="36">
        <f t="shared" si="7"/>
      </c>
      <c r="C344" s="7"/>
      <c r="D344" s="35"/>
      <c r="E344" s="7"/>
      <c r="F344" s="7"/>
    </row>
    <row r="345" spans="1:6" ht="12.75">
      <c r="A345" s="30"/>
      <c r="B345" s="36">
        <f t="shared" si="7"/>
      </c>
      <c r="C345" s="7"/>
      <c r="D345" s="35"/>
      <c r="E345" s="7"/>
      <c r="F345" s="7"/>
    </row>
    <row r="346" spans="1:6" ht="12.75">
      <c r="A346" s="30"/>
      <c r="B346" s="36">
        <f t="shared" si="7"/>
      </c>
      <c r="C346" s="7"/>
      <c r="D346" s="35"/>
      <c r="E346" s="7"/>
      <c r="F346" s="7"/>
    </row>
    <row r="347" spans="1:6" ht="12.75">
      <c r="A347" s="30"/>
      <c r="B347" s="36">
        <f t="shared" si="7"/>
      </c>
      <c r="C347" s="7"/>
      <c r="D347" s="35"/>
      <c r="E347" s="7"/>
      <c r="F347" s="7"/>
    </row>
    <row r="348" spans="1:6" ht="12.75">
      <c r="A348" s="30"/>
      <c r="B348" s="36">
        <f t="shared" si="7"/>
      </c>
      <c r="C348" s="7"/>
      <c r="D348" s="35"/>
      <c r="E348" s="7"/>
      <c r="F348" s="7"/>
    </row>
    <row r="349" spans="1:6" ht="12.75">
      <c r="A349" s="30"/>
      <c r="B349" s="36">
        <f t="shared" si="7"/>
      </c>
      <c r="C349" s="7"/>
      <c r="D349" s="35"/>
      <c r="E349" s="7"/>
      <c r="F349" s="7"/>
    </row>
    <row r="350" spans="1:6" ht="12.75">
      <c r="A350" s="30"/>
      <c r="B350" s="36">
        <f t="shared" si="7"/>
      </c>
      <c r="C350" s="7"/>
      <c r="D350" s="35"/>
      <c r="E350" s="7"/>
      <c r="F350" s="7"/>
    </row>
    <row r="351" spans="1:6" ht="12.75">
      <c r="A351" s="30"/>
      <c r="B351" s="36">
        <f t="shared" si="7"/>
      </c>
      <c r="C351" s="7"/>
      <c r="D351" s="35"/>
      <c r="E351" s="7"/>
      <c r="F351" s="7"/>
    </row>
    <row r="352" spans="1:6" ht="12.75">
      <c r="A352" s="30"/>
      <c r="B352" s="36">
        <f t="shared" si="7"/>
      </c>
      <c r="C352" s="7"/>
      <c r="D352" s="35"/>
      <c r="E352" s="7"/>
      <c r="F352" s="7"/>
    </row>
    <row r="353" spans="1:6" ht="12.75">
      <c r="A353" s="30"/>
      <c r="B353" s="36">
        <f t="shared" si="7"/>
      </c>
      <c r="C353" s="7"/>
      <c r="D353" s="35"/>
      <c r="E353" s="7"/>
      <c r="F353" s="7"/>
    </row>
    <row r="354" spans="1:6" ht="12.75">
      <c r="A354" s="30"/>
      <c r="B354" s="36">
        <f t="shared" si="7"/>
      </c>
      <c r="C354" s="7"/>
      <c r="D354" s="35"/>
      <c r="E354" s="7"/>
      <c r="F354" s="7"/>
    </row>
    <row r="355" spans="1:6" ht="12.75">
      <c r="A355" s="30"/>
      <c r="B355" s="36">
        <f t="shared" si="7"/>
      </c>
      <c r="C355" s="7"/>
      <c r="D355" s="35"/>
      <c r="E355" s="7"/>
      <c r="F355" s="7"/>
    </row>
    <row r="356" spans="1:6" ht="12.75">
      <c r="A356" s="30"/>
      <c r="B356" s="36">
        <f t="shared" si="7"/>
      </c>
      <c r="C356" s="7"/>
      <c r="D356" s="35"/>
      <c r="E356" s="7"/>
      <c r="F356" s="7"/>
    </row>
    <row r="357" spans="1:6" ht="12.75">
      <c r="A357" s="30"/>
      <c r="B357" s="36">
        <f t="shared" si="7"/>
      </c>
      <c r="C357" s="7"/>
      <c r="D357" s="35"/>
      <c r="E357" s="7"/>
      <c r="F357" s="7"/>
    </row>
    <row r="358" spans="1:6" ht="12.75">
      <c r="A358" s="30"/>
      <c r="B358" s="36">
        <f t="shared" si="7"/>
      </c>
      <c r="C358" s="7"/>
      <c r="D358" s="35"/>
      <c r="E358" s="7"/>
      <c r="F358" s="7"/>
    </row>
    <row r="359" spans="1:6" ht="12.75">
      <c r="A359" s="30"/>
      <c r="B359" s="36">
        <f t="shared" si="7"/>
      </c>
      <c r="C359" s="7"/>
      <c r="D359" s="35"/>
      <c r="E359" s="7"/>
      <c r="F359" s="7"/>
    </row>
    <row r="360" spans="1:6" ht="12.75">
      <c r="A360" s="30"/>
      <c r="B360" s="36">
        <f t="shared" si="7"/>
      </c>
      <c r="C360" s="7"/>
      <c r="D360" s="35"/>
      <c r="E360" s="7"/>
      <c r="F360" s="7"/>
    </row>
    <row r="361" spans="1:6" ht="12.75">
      <c r="A361" s="30"/>
      <c r="B361" s="36">
        <f t="shared" si="7"/>
      </c>
      <c r="C361" s="7"/>
      <c r="D361" s="35"/>
      <c r="E361" s="7"/>
      <c r="F361" s="7"/>
    </row>
    <row r="362" spans="1:6" ht="12.75">
      <c r="A362" s="30"/>
      <c r="B362" s="36">
        <f t="shared" si="7"/>
      </c>
      <c r="C362" s="7"/>
      <c r="D362" s="35"/>
      <c r="E362" s="7"/>
      <c r="F362" s="7"/>
    </row>
    <row r="363" spans="1:6" ht="12.75">
      <c r="A363" s="30"/>
      <c r="B363" s="36">
        <f t="shared" si="7"/>
      </c>
      <c r="C363" s="7"/>
      <c r="D363" s="35"/>
      <c r="E363" s="7"/>
      <c r="F363" s="7"/>
    </row>
    <row r="364" spans="1:6" ht="12.75">
      <c r="A364" s="30"/>
      <c r="B364" s="36">
        <f t="shared" si="7"/>
      </c>
      <c r="C364" s="7"/>
      <c r="D364" s="35"/>
      <c r="E364" s="7"/>
      <c r="F364" s="7"/>
    </row>
    <row r="365" spans="1:6" ht="12.75">
      <c r="A365" s="30"/>
      <c r="B365" s="36">
        <f t="shared" si="7"/>
      </c>
      <c r="C365" s="7"/>
      <c r="D365" s="35"/>
      <c r="E365" s="7"/>
      <c r="F365" s="7"/>
    </row>
    <row r="366" spans="1:6" ht="12.75">
      <c r="A366" s="30"/>
      <c r="B366" s="36">
        <f t="shared" si="7"/>
      </c>
      <c r="C366" s="7"/>
      <c r="D366" s="35"/>
      <c r="E366" s="7"/>
      <c r="F366" s="7"/>
    </row>
    <row r="367" spans="1:6" ht="12.75">
      <c r="A367" s="30"/>
      <c r="B367" s="36">
        <f t="shared" si="7"/>
      </c>
      <c r="C367" s="7"/>
      <c r="D367" s="35"/>
      <c r="E367" s="7"/>
      <c r="F367" s="7"/>
    </row>
    <row r="368" spans="1:6" ht="12.75">
      <c r="A368" s="30"/>
      <c r="B368" s="36">
        <f t="shared" si="7"/>
      </c>
      <c r="C368" s="7"/>
      <c r="D368" s="35"/>
      <c r="E368" s="7"/>
      <c r="F368" s="7"/>
    </row>
    <row r="369" spans="1:6" ht="12.75">
      <c r="A369" s="30"/>
      <c r="B369" s="36">
        <f t="shared" si="7"/>
      </c>
      <c r="C369" s="7"/>
      <c r="D369" s="35"/>
      <c r="E369" s="7"/>
      <c r="F369" s="7"/>
    </row>
    <row r="370" spans="1:6" ht="12.75">
      <c r="A370" s="30"/>
      <c r="B370" s="36">
        <f t="shared" si="7"/>
      </c>
      <c r="C370" s="7"/>
      <c r="D370" s="35"/>
      <c r="E370" s="7"/>
      <c r="F370" s="7"/>
    </row>
    <row r="371" spans="1:6" ht="12.75">
      <c r="A371" s="30"/>
      <c r="B371" s="36">
        <f t="shared" si="7"/>
      </c>
      <c r="C371" s="7"/>
      <c r="D371" s="35"/>
      <c r="E371" s="7"/>
      <c r="F371" s="7"/>
    </row>
    <row r="372" spans="1:6" ht="12.75">
      <c r="A372" s="30"/>
      <c r="B372" s="36">
        <f t="shared" si="7"/>
      </c>
      <c r="C372" s="7"/>
      <c r="D372" s="35"/>
      <c r="E372" s="7"/>
      <c r="F372" s="7"/>
    </row>
    <row r="373" spans="1:6" ht="12.75">
      <c r="A373" s="30"/>
      <c r="B373" s="36">
        <f t="shared" si="7"/>
      </c>
      <c r="C373" s="7"/>
      <c r="D373" s="35"/>
      <c r="E373" s="7"/>
      <c r="F373" s="7"/>
    </row>
    <row r="374" spans="1:6" ht="12.75">
      <c r="A374" s="30"/>
      <c r="B374" s="36">
        <f t="shared" si="7"/>
      </c>
      <c r="C374" s="7"/>
      <c r="D374" s="35"/>
      <c r="E374" s="7"/>
      <c r="F374" s="7"/>
    </row>
    <row r="375" spans="1:6" ht="12.75">
      <c r="A375" s="30"/>
      <c r="B375" s="36">
        <f t="shared" si="7"/>
      </c>
      <c r="C375" s="7"/>
      <c r="D375" s="35"/>
      <c r="E375" s="7"/>
      <c r="F375" s="7"/>
    </row>
    <row r="376" spans="1:6" ht="12.75">
      <c r="A376" s="30"/>
      <c r="B376" s="36">
        <f t="shared" si="7"/>
      </c>
      <c r="C376" s="7"/>
      <c r="D376" s="35"/>
      <c r="E376" s="7"/>
      <c r="F376" s="7"/>
    </row>
    <row r="377" spans="1:6" ht="12.75">
      <c r="A377" s="30"/>
      <c r="B377" s="36">
        <f t="shared" si="7"/>
      </c>
      <c r="C377" s="7"/>
      <c r="D377" s="35"/>
      <c r="E377" s="7"/>
      <c r="F377" s="7"/>
    </row>
    <row r="378" spans="1:6" ht="12.75">
      <c r="A378" s="30"/>
      <c r="B378" s="36">
        <f t="shared" si="7"/>
      </c>
      <c r="C378" s="7"/>
      <c r="D378" s="35"/>
      <c r="E378" s="7"/>
      <c r="F378" s="7"/>
    </row>
    <row r="379" spans="1:6" ht="12.75">
      <c r="A379" s="30"/>
      <c r="B379" s="36">
        <f t="shared" si="7"/>
      </c>
      <c r="C379" s="7"/>
      <c r="D379" s="35"/>
      <c r="E379" s="7"/>
      <c r="F379" s="7"/>
    </row>
    <row r="380" spans="1:6" ht="12.75">
      <c r="A380" s="30"/>
      <c r="B380" s="36">
        <f t="shared" si="7"/>
      </c>
      <c r="C380" s="7"/>
      <c r="D380" s="35"/>
      <c r="E380" s="7"/>
      <c r="F380" s="7"/>
    </row>
    <row r="381" spans="1:6" ht="12.75">
      <c r="A381" s="30"/>
      <c r="B381" s="36">
        <f t="shared" si="7"/>
      </c>
      <c r="C381" s="7"/>
      <c r="D381" s="35"/>
      <c r="E381" s="7"/>
      <c r="F381" s="7"/>
    </row>
    <row r="382" spans="1:6" ht="12.75">
      <c r="A382" s="30"/>
      <c r="B382" s="36">
        <f t="shared" si="7"/>
      </c>
      <c r="C382" s="7"/>
      <c r="D382" s="35"/>
      <c r="E382" s="7"/>
      <c r="F382" s="7"/>
    </row>
    <row r="383" spans="1:6" ht="12.75">
      <c r="A383" s="30"/>
      <c r="B383" s="36">
        <f t="shared" si="7"/>
      </c>
      <c r="C383" s="7"/>
      <c r="D383" s="35"/>
      <c r="E383" s="7"/>
      <c r="F383" s="7"/>
    </row>
    <row r="384" spans="1:6" ht="12.75">
      <c r="A384" s="30"/>
      <c r="B384" s="36">
        <f t="shared" si="7"/>
      </c>
      <c r="C384" s="7"/>
      <c r="D384" s="35"/>
      <c r="E384" s="7"/>
      <c r="F384" s="7"/>
    </row>
    <row r="385" spans="1:6" ht="12.75">
      <c r="A385" s="30"/>
      <c r="B385" s="36">
        <f t="shared" si="7"/>
      </c>
      <c r="C385" s="7"/>
      <c r="D385" s="35"/>
      <c r="E385" s="7"/>
      <c r="F385" s="7"/>
    </row>
    <row r="386" spans="1:6" ht="12.75">
      <c r="A386" s="30"/>
      <c r="B386" s="36">
        <f t="shared" si="7"/>
      </c>
      <c r="C386" s="7"/>
      <c r="D386" s="35"/>
      <c r="E386" s="7"/>
      <c r="F386" s="7"/>
    </row>
    <row r="387" spans="1:6" ht="12.75">
      <c r="A387" s="30"/>
      <c r="B387" s="36">
        <f t="shared" si="7"/>
      </c>
      <c r="C387" s="7"/>
      <c r="D387" s="35"/>
      <c r="E387" s="7"/>
      <c r="F387" s="7"/>
    </row>
    <row r="388" spans="1:6" ht="12.75">
      <c r="A388" s="30"/>
      <c r="B388" s="36">
        <f aca="true" t="shared" si="8" ref="B388:B451">IF(A388&lt;&gt;"",MONTH(A388),"")</f>
      </c>
      <c r="C388" s="7"/>
      <c r="D388" s="35"/>
      <c r="E388" s="7"/>
      <c r="F388" s="7"/>
    </row>
    <row r="389" spans="1:6" ht="12.75">
      <c r="A389" s="30"/>
      <c r="B389" s="36">
        <f t="shared" si="8"/>
      </c>
      <c r="C389" s="7"/>
      <c r="D389" s="35"/>
      <c r="E389" s="7"/>
      <c r="F389" s="7"/>
    </row>
    <row r="390" spans="1:6" ht="12.75">
      <c r="A390" s="30"/>
      <c r="B390" s="36">
        <f t="shared" si="8"/>
      </c>
      <c r="C390" s="7"/>
      <c r="D390" s="35"/>
      <c r="E390" s="7"/>
      <c r="F390" s="7"/>
    </row>
    <row r="391" spans="1:6" ht="12.75">
      <c r="A391" s="30"/>
      <c r="B391" s="36">
        <f t="shared" si="8"/>
      </c>
      <c r="C391" s="7"/>
      <c r="D391" s="35"/>
      <c r="E391" s="7"/>
      <c r="F391" s="7"/>
    </row>
    <row r="392" spans="1:6" ht="12.75">
      <c r="A392" s="30"/>
      <c r="B392" s="36">
        <f t="shared" si="8"/>
      </c>
      <c r="C392" s="7"/>
      <c r="D392" s="35"/>
      <c r="E392" s="7"/>
      <c r="F392" s="7"/>
    </row>
    <row r="393" spans="1:6" ht="12.75">
      <c r="A393" s="30"/>
      <c r="B393" s="36">
        <f t="shared" si="8"/>
      </c>
      <c r="C393" s="7"/>
      <c r="D393" s="35"/>
      <c r="E393" s="7"/>
      <c r="F393" s="7"/>
    </row>
    <row r="394" spans="1:6" ht="12.75">
      <c r="A394" s="30"/>
      <c r="B394" s="36">
        <f t="shared" si="8"/>
      </c>
      <c r="C394" s="7"/>
      <c r="D394" s="35"/>
      <c r="E394" s="7"/>
      <c r="F394" s="7"/>
    </row>
    <row r="395" spans="1:6" ht="12.75">
      <c r="A395" s="30"/>
      <c r="B395" s="36">
        <f t="shared" si="8"/>
      </c>
      <c r="C395" s="7"/>
      <c r="D395" s="35"/>
      <c r="E395" s="7"/>
      <c r="F395" s="7"/>
    </row>
    <row r="396" spans="1:6" ht="12.75">
      <c r="A396" s="30"/>
      <c r="B396" s="36">
        <f t="shared" si="8"/>
      </c>
      <c r="C396" s="7"/>
      <c r="D396" s="35"/>
      <c r="E396" s="7"/>
      <c r="F396" s="7"/>
    </row>
    <row r="397" spans="1:6" ht="12.75">
      <c r="A397" s="30"/>
      <c r="B397" s="36">
        <f t="shared" si="8"/>
      </c>
      <c r="C397" s="7"/>
      <c r="D397" s="35"/>
      <c r="E397" s="7"/>
      <c r="F397" s="7"/>
    </row>
    <row r="398" spans="1:6" ht="12.75">
      <c r="A398" s="30"/>
      <c r="B398" s="36">
        <f t="shared" si="8"/>
      </c>
      <c r="C398" s="7"/>
      <c r="D398" s="35"/>
      <c r="E398" s="7"/>
      <c r="F398" s="7"/>
    </row>
    <row r="399" spans="1:6" ht="12.75">
      <c r="A399" s="30"/>
      <c r="B399" s="36">
        <f t="shared" si="8"/>
      </c>
      <c r="C399" s="7"/>
      <c r="D399" s="35"/>
      <c r="E399" s="7"/>
      <c r="F399" s="7"/>
    </row>
    <row r="400" spans="1:6" ht="12.75">
      <c r="A400" s="30"/>
      <c r="B400" s="36">
        <f t="shared" si="8"/>
      </c>
      <c r="C400" s="7"/>
      <c r="D400" s="35"/>
      <c r="E400" s="7"/>
      <c r="F400" s="7"/>
    </row>
    <row r="401" spans="1:6" ht="12.75">
      <c r="A401" s="30"/>
      <c r="B401" s="36">
        <f t="shared" si="8"/>
      </c>
      <c r="C401" s="7"/>
      <c r="D401" s="35"/>
      <c r="E401" s="7"/>
      <c r="F401" s="7"/>
    </row>
    <row r="402" spans="1:6" ht="12.75">
      <c r="A402" s="30"/>
      <c r="B402" s="36">
        <f t="shared" si="8"/>
      </c>
      <c r="C402" s="7"/>
      <c r="D402" s="35"/>
      <c r="E402" s="7"/>
      <c r="F402" s="7"/>
    </row>
    <row r="403" spans="1:6" ht="12.75">
      <c r="A403" s="30"/>
      <c r="B403" s="36">
        <f t="shared" si="8"/>
      </c>
      <c r="C403" s="7"/>
      <c r="D403" s="35"/>
      <c r="E403" s="7"/>
      <c r="F403" s="7"/>
    </row>
    <row r="404" spans="1:6" ht="12.75">
      <c r="A404" s="30"/>
      <c r="B404" s="36">
        <f t="shared" si="8"/>
      </c>
      <c r="C404" s="7"/>
      <c r="D404" s="35"/>
      <c r="E404" s="7"/>
      <c r="F404" s="7"/>
    </row>
    <row r="405" spans="1:6" ht="12.75">
      <c r="A405" s="30"/>
      <c r="B405" s="36">
        <f t="shared" si="8"/>
      </c>
      <c r="C405" s="7"/>
      <c r="D405" s="35"/>
      <c r="E405" s="7"/>
      <c r="F405" s="7"/>
    </row>
    <row r="406" spans="1:6" ht="12.75">
      <c r="A406" s="30"/>
      <c r="B406" s="36">
        <f t="shared" si="8"/>
      </c>
      <c r="C406" s="7"/>
      <c r="D406" s="35"/>
      <c r="E406" s="7"/>
      <c r="F406" s="7"/>
    </row>
    <row r="407" spans="1:6" ht="12.75">
      <c r="A407" s="30"/>
      <c r="B407" s="36">
        <f t="shared" si="8"/>
      </c>
      <c r="C407" s="7"/>
      <c r="D407" s="35"/>
      <c r="E407" s="7"/>
      <c r="F407" s="7"/>
    </row>
    <row r="408" spans="1:6" ht="12.75">
      <c r="A408" s="30"/>
      <c r="B408" s="36">
        <f t="shared" si="8"/>
      </c>
      <c r="C408" s="7"/>
      <c r="D408" s="35"/>
      <c r="E408" s="7"/>
      <c r="F408" s="7"/>
    </row>
    <row r="409" spans="1:6" ht="12.75">
      <c r="A409" s="30"/>
      <c r="B409" s="36">
        <f t="shared" si="8"/>
      </c>
      <c r="C409" s="7"/>
      <c r="D409" s="35"/>
      <c r="E409" s="7"/>
      <c r="F409" s="7"/>
    </row>
    <row r="410" spans="1:6" ht="12.75">
      <c r="A410" s="30"/>
      <c r="B410" s="36">
        <f t="shared" si="8"/>
      </c>
      <c r="C410" s="7"/>
      <c r="D410" s="35"/>
      <c r="E410" s="7"/>
      <c r="F410" s="7"/>
    </row>
    <row r="411" spans="1:6" ht="12.75">
      <c r="A411" s="30"/>
      <c r="B411" s="36">
        <f t="shared" si="8"/>
      </c>
      <c r="C411" s="7"/>
      <c r="D411" s="35"/>
      <c r="E411" s="7"/>
      <c r="F411" s="7"/>
    </row>
    <row r="412" spans="1:6" ht="12.75">
      <c r="A412" s="30"/>
      <c r="B412" s="36">
        <f t="shared" si="8"/>
      </c>
      <c r="C412" s="7"/>
      <c r="D412" s="35"/>
      <c r="E412" s="7"/>
      <c r="F412" s="7"/>
    </row>
    <row r="413" spans="1:6" ht="12.75">
      <c r="A413" s="30"/>
      <c r="B413" s="36">
        <f t="shared" si="8"/>
      </c>
      <c r="C413" s="7"/>
      <c r="D413" s="35"/>
      <c r="E413" s="7"/>
      <c r="F413" s="7"/>
    </row>
    <row r="414" spans="1:6" ht="12.75">
      <c r="A414" s="30"/>
      <c r="B414" s="36">
        <f t="shared" si="8"/>
      </c>
      <c r="C414" s="7"/>
      <c r="D414" s="35"/>
      <c r="E414" s="7"/>
      <c r="F414" s="7"/>
    </row>
    <row r="415" spans="1:6" ht="12.75">
      <c r="A415" s="30"/>
      <c r="B415" s="36">
        <f t="shared" si="8"/>
      </c>
      <c r="C415" s="7"/>
      <c r="D415" s="35"/>
      <c r="E415" s="7"/>
      <c r="F415" s="7"/>
    </row>
    <row r="416" spans="1:6" ht="12.75">
      <c r="A416" s="30"/>
      <c r="B416" s="36">
        <f t="shared" si="8"/>
      </c>
      <c r="C416" s="7"/>
      <c r="D416" s="35"/>
      <c r="E416" s="7"/>
      <c r="F416" s="7"/>
    </row>
    <row r="417" spans="1:6" ht="12.75">
      <c r="A417" s="30"/>
      <c r="B417" s="36">
        <f t="shared" si="8"/>
      </c>
      <c r="C417" s="7"/>
      <c r="D417" s="35"/>
      <c r="E417" s="7"/>
      <c r="F417" s="7"/>
    </row>
    <row r="418" spans="1:6" ht="12.75">
      <c r="A418" s="30"/>
      <c r="B418" s="36">
        <f t="shared" si="8"/>
      </c>
      <c r="C418" s="7"/>
      <c r="D418" s="35"/>
      <c r="E418" s="7"/>
      <c r="F418" s="7"/>
    </row>
    <row r="419" spans="1:6" ht="12.75">
      <c r="A419" s="30"/>
      <c r="B419" s="36">
        <f t="shared" si="8"/>
      </c>
      <c r="C419" s="7"/>
      <c r="D419" s="35"/>
      <c r="E419" s="7"/>
      <c r="F419" s="7"/>
    </row>
    <row r="420" spans="1:6" ht="12.75">
      <c r="A420" s="30"/>
      <c r="B420" s="36">
        <f t="shared" si="8"/>
      </c>
      <c r="C420" s="7"/>
      <c r="D420" s="35"/>
      <c r="E420" s="7"/>
      <c r="F420" s="7"/>
    </row>
    <row r="421" spans="1:6" ht="12.75">
      <c r="A421" s="30"/>
      <c r="B421" s="36">
        <f t="shared" si="8"/>
      </c>
      <c r="C421" s="7"/>
      <c r="D421" s="35"/>
      <c r="E421" s="7"/>
      <c r="F421" s="7"/>
    </row>
    <row r="422" spans="1:6" ht="12.75">
      <c r="A422" s="30"/>
      <c r="B422" s="36">
        <f t="shared" si="8"/>
      </c>
      <c r="C422" s="7"/>
      <c r="D422" s="35"/>
      <c r="E422" s="7"/>
      <c r="F422" s="7"/>
    </row>
    <row r="423" spans="1:6" ht="12.75">
      <c r="A423" s="30"/>
      <c r="B423" s="36">
        <f t="shared" si="8"/>
      </c>
      <c r="C423" s="7"/>
      <c r="D423" s="35"/>
      <c r="E423" s="7"/>
      <c r="F423" s="7"/>
    </row>
    <row r="424" spans="1:6" ht="12.75">
      <c r="A424" s="30"/>
      <c r="B424" s="36">
        <f t="shared" si="8"/>
      </c>
      <c r="C424" s="7"/>
      <c r="D424" s="35"/>
      <c r="E424" s="7"/>
      <c r="F424" s="7"/>
    </row>
    <row r="425" spans="1:6" ht="12.75">
      <c r="A425" s="30"/>
      <c r="B425" s="36">
        <f t="shared" si="8"/>
      </c>
      <c r="C425" s="7"/>
      <c r="D425" s="35"/>
      <c r="E425" s="7"/>
      <c r="F425" s="7"/>
    </row>
    <row r="426" spans="1:6" ht="12.75">
      <c r="A426" s="30"/>
      <c r="B426" s="36">
        <f t="shared" si="8"/>
      </c>
      <c r="C426" s="7"/>
      <c r="D426" s="35"/>
      <c r="E426" s="7"/>
      <c r="F426" s="7"/>
    </row>
    <row r="427" spans="1:6" ht="12.75">
      <c r="A427" s="30"/>
      <c r="B427" s="36">
        <f t="shared" si="8"/>
      </c>
      <c r="C427" s="7"/>
      <c r="D427" s="35"/>
      <c r="E427" s="7"/>
      <c r="F427" s="7"/>
    </row>
    <row r="428" spans="1:6" ht="12.75">
      <c r="A428" s="30"/>
      <c r="B428" s="36">
        <f t="shared" si="8"/>
      </c>
      <c r="C428" s="7"/>
      <c r="D428" s="35"/>
      <c r="E428" s="7"/>
      <c r="F428" s="7"/>
    </row>
    <row r="429" spans="1:6" ht="12.75">
      <c r="A429" s="30"/>
      <c r="B429" s="36">
        <f t="shared" si="8"/>
      </c>
      <c r="C429" s="7"/>
      <c r="D429" s="35"/>
      <c r="E429" s="7"/>
      <c r="F429" s="7"/>
    </row>
    <row r="430" spans="1:6" ht="12.75">
      <c r="A430" s="30"/>
      <c r="B430" s="36">
        <f t="shared" si="8"/>
      </c>
      <c r="C430" s="7"/>
      <c r="D430" s="35"/>
      <c r="E430" s="7"/>
      <c r="F430" s="7"/>
    </row>
    <row r="431" spans="1:6" ht="12.75">
      <c r="A431" s="30"/>
      <c r="B431" s="36">
        <f t="shared" si="8"/>
      </c>
      <c r="C431" s="7"/>
      <c r="D431" s="35"/>
      <c r="E431" s="7"/>
      <c r="F431" s="7"/>
    </row>
    <row r="432" spans="1:6" ht="12.75">
      <c r="A432" s="30"/>
      <c r="B432" s="36">
        <f t="shared" si="8"/>
      </c>
      <c r="C432" s="7"/>
      <c r="D432" s="35"/>
      <c r="E432" s="7"/>
      <c r="F432" s="7"/>
    </row>
    <row r="433" spans="1:6" ht="12.75">
      <c r="A433" s="30"/>
      <c r="B433" s="36">
        <f t="shared" si="8"/>
      </c>
      <c r="C433" s="7"/>
      <c r="D433" s="35"/>
      <c r="E433" s="7"/>
      <c r="F433" s="7"/>
    </row>
    <row r="434" spans="1:6" ht="12.75">
      <c r="A434" s="30"/>
      <c r="B434" s="36">
        <f t="shared" si="8"/>
      </c>
      <c r="C434" s="7"/>
      <c r="D434" s="35"/>
      <c r="E434" s="7"/>
      <c r="F434" s="7"/>
    </row>
    <row r="435" spans="1:6" ht="12.75">
      <c r="A435" s="30"/>
      <c r="B435" s="36">
        <f t="shared" si="8"/>
      </c>
      <c r="C435" s="7"/>
      <c r="D435" s="35"/>
      <c r="E435" s="7"/>
      <c r="F435" s="7"/>
    </row>
    <row r="436" spans="1:6" ht="12.75">
      <c r="A436" s="30"/>
      <c r="B436" s="36">
        <f t="shared" si="8"/>
      </c>
      <c r="C436" s="7"/>
      <c r="D436" s="35"/>
      <c r="E436" s="7"/>
      <c r="F436" s="7"/>
    </row>
    <row r="437" spans="1:6" ht="12.75">
      <c r="A437" s="30"/>
      <c r="B437" s="36">
        <f t="shared" si="8"/>
      </c>
      <c r="C437" s="7"/>
      <c r="D437" s="35"/>
      <c r="E437" s="7"/>
      <c r="F437" s="7"/>
    </row>
    <row r="438" spans="1:6" ht="12.75">
      <c r="A438" s="30"/>
      <c r="B438" s="36">
        <f t="shared" si="8"/>
      </c>
      <c r="C438" s="7"/>
      <c r="D438" s="35"/>
      <c r="E438" s="7"/>
      <c r="F438" s="7"/>
    </row>
    <row r="439" spans="1:6" ht="12.75">
      <c r="A439" s="30"/>
      <c r="B439" s="36">
        <f t="shared" si="8"/>
      </c>
      <c r="C439" s="7"/>
      <c r="D439" s="35"/>
      <c r="E439" s="7"/>
      <c r="F439" s="7"/>
    </row>
    <row r="440" spans="1:6" ht="12.75">
      <c r="A440" s="30"/>
      <c r="B440" s="36">
        <f t="shared" si="8"/>
      </c>
      <c r="C440" s="7"/>
      <c r="D440" s="35"/>
      <c r="E440" s="7"/>
      <c r="F440" s="7"/>
    </row>
    <row r="441" spans="1:6" ht="12.75">
      <c r="A441" s="30"/>
      <c r="B441" s="36">
        <f t="shared" si="8"/>
      </c>
      <c r="C441" s="7"/>
      <c r="D441" s="35"/>
      <c r="E441" s="7"/>
      <c r="F441" s="7"/>
    </row>
    <row r="442" spans="1:6" ht="12.75">
      <c r="A442" s="30"/>
      <c r="B442" s="36">
        <f t="shared" si="8"/>
      </c>
      <c r="C442" s="7"/>
      <c r="D442" s="35"/>
      <c r="E442" s="7"/>
      <c r="F442" s="7"/>
    </row>
    <row r="443" spans="1:6" ht="12.75">
      <c r="A443" s="30"/>
      <c r="B443" s="36">
        <f t="shared" si="8"/>
      </c>
      <c r="C443" s="7"/>
      <c r="D443" s="35"/>
      <c r="E443" s="7"/>
      <c r="F443" s="7"/>
    </row>
    <row r="444" spans="1:6" ht="12.75">
      <c r="A444" s="30"/>
      <c r="B444" s="36">
        <f t="shared" si="8"/>
      </c>
      <c r="C444" s="7"/>
      <c r="D444" s="35"/>
      <c r="E444" s="7"/>
      <c r="F444" s="7"/>
    </row>
    <row r="445" spans="1:6" ht="12.75">
      <c r="A445" s="30"/>
      <c r="B445" s="36">
        <f t="shared" si="8"/>
      </c>
      <c r="C445" s="7"/>
      <c r="D445" s="35"/>
      <c r="E445" s="7"/>
      <c r="F445" s="7"/>
    </row>
    <row r="446" spans="1:6" ht="12.75">
      <c r="A446" s="30"/>
      <c r="B446" s="36">
        <f t="shared" si="8"/>
      </c>
      <c r="C446" s="7"/>
      <c r="D446" s="35"/>
      <c r="E446" s="7"/>
      <c r="F446" s="7"/>
    </row>
    <row r="447" spans="1:6" ht="12.75">
      <c r="A447" s="30"/>
      <c r="B447" s="36">
        <f t="shared" si="8"/>
      </c>
      <c r="C447" s="7"/>
      <c r="D447" s="35"/>
      <c r="E447" s="7"/>
      <c r="F447" s="7"/>
    </row>
    <row r="448" spans="1:6" ht="12.75">
      <c r="A448" s="30"/>
      <c r="B448" s="36">
        <f t="shared" si="8"/>
      </c>
      <c r="C448" s="7"/>
      <c r="D448" s="35"/>
      <c r="E448" s="7"/>
      <c r="F448" s="7"/>
    </row>
    <row r="449" spans="1:6" ht="12.75">
      <c r="A449" s="30"/>
      <c r="B449" s="36">
        <f t="shared" si="8"/>
      </c>
      <c r="C449" s="7"/>
      <c r="D449" s="35"/>
      <c r="E449" s="7"/>
      <c r="F449" s="7"/>
    </row>
    <row r="450" spans="1:6" ht="12.75">
      <c r="A450" s="30"/>
      <c r="B450" s="36">
        <f t="shared" si="8"/>
      </c>
      <c r="C450" s="7"/>
      <c r="D450" s="35"/>
      <c r="E450" s="7"/>
      <c r="F450" s="7"/>
    </row>
    <row r="451" spans="1:6" ht="12.75">
      <c r="A451" s="30"/>
      <c r="B451" s="36">
        <f t="shared" si="8"/>
      </c>
      <c r="C451" s="7"/>
      <c r="D451" s="35"/>
      <c r="E451" s="7"/>
      <c r="F451" s="7"/>
    </row>
    <row r="452" spans="1:6" ht="12.75">
      <c r="A452" s="30"/>
      <c r="B452" s="36">
        <f aca="true" t="shared" si="9" ref="B452:B515">IF(A452&lt;&gt;"",MONTH(A452),"")</f>
      </c>
      <c r="C452" s="7"/>
      <c r="D452" s="35"/>
      <c r="E452" s="7"/>
      <c r="F452" s="7"/>
    </row>
    <row r="453" spans="1:6" ht="12.75">
      <c r="A453" s="30"/>
      <c r="B453" s="36">
        <f t="shared" si="9"/>
      </c>
      <c r="C453" s="7"/>
      <c r="D453" s="35"/>
      <c r="E453" s="7"/>
      <c r="F453" s="7"/>
    </row>
    <row r="454" spans="1:6" ht="12.75">
      <c r="A454" s="30"/>
      <c r="B454" s="36">
        <f t="shared" si="9"/>
      </c>
      <c r="C454" s="7"/>
      <c r="D454" s="35"/>
      <c r="E454" s="7"/>
      <c r="F454" s="7"/>
    </row>
    <row r="455" spans="1:6" ht="12.75">
      <c r="A455" s="30"/>
      <c r="B455" s="36">
        <f t="shared" si="9"/>
      </c>
      <c r="C455" s="7"/>
      <c r="D455" s="35"/>
      <c r="E455" s="7"/>
      <c r="F455" s="7"/>
    </row>
    <row r="456" spans="1:6" ht="12.75">
      <c r="A456" s="30"/>
      <c r="B456" s="36">
        <f t="shared" si="9"/>
      </c>
      <c r="C456" s="7"/>
      <c r="D456" s="35"/>
      <c r="E456" s="7"/>
      <c r="F456" s="7"/>
    </row>
    <row r="457" spans="1:6" ht="12.75">
      <c r="A457" s="30"/>
      <c r="B457" s="36">
        <f t="shared" si="9"/>
      </c>
      <c r="C457" s="7"/>
      <c r="D457" s="35"/>
      <c r="E457" s="7"/>
      <c r="F457" s="7"/>
    </row>
    <row r="458" spans="1:6" ht="12.75">
      <c r="A458" s="30"/>
      <c r="B458" s="36">
        <f t="shared" si="9"/>
      </c>
      <c r="C458" s="7"/>
      <c r="D458" s="35"/>
      <c r="E458" s="7"/>
      <c r="F458" s="7"/>
    </row>
    <row r="459" spans="1:6" ht="12.75">
      <c r="A459" s="30"/>
      <c r="B459" s="36">
        <f t="shared" si="9"/>
      </c>
      <c r="C459" s="7"/>
      <c r="D459" s="35"/>
      <c r="E459" s="7"/>
      <c r="F459" s="7"/>
    </row>
    <row r="460" spans="1:6" ht="12.75">
      <c r="A460" s="30"/>
      <c r="B460" s="36">
        <f t="shared" si="9"/>
      </c>
      <c r="C460" s="7"/>
      <c r="D460" s="35"/>
      <c r="E460" s="7"/>
      <c r="F460" s="7"/>
    </row>
    <row r="461" spans="1:6" ht="12.75">
      <c r="A461" s="30"/>
      <c r="B461" s="36">
        <f t="shared" si="9"/>
      </c>
      <c r="C461" s="7"/>
      <c r="D461" s="35"/>
      <c r="E461" s="7"/>
      <c r="F461" s="7"/>
    </row>
    <row r="462" spans="1:6" ht="12.75">
      <c r="A462" s="30"/>
      <c r="B462" s="36">
        <f t="shared" si="9"/>
      </c>
      <c r="C462" s="7"/>
      <c r="D462" s="35"/>
      <c r="E462" s="7"/>
      <c r="F462" s="7"/>
    </row>
    <row r="463" spans="1:6" ht="12.75">
      <c r="A463" s="30"/>
      <c r="B463" s="36">
        <f t="shared" si="9"/>
      </c>
      <c r="C463" s="7"/>
      <c r="D463" s="35"/>
      <c r="E463" s="7"/>
      <c r="F463" s="7"/>
    </row>
    <row r="464" spans="1:6" ht="12.75">
      <c r="A464" s="30"/>
      <c r="B464" s="36">
        <f t="shared" si="9"/>
      </c>
      <c r="C464" s="7"/>
      <c r="D464" s="35"/>
      <c r="E464" s="7"/>
      <c r="F464" s="7"/>
    </row>
    <row r="465" spans="1:6" ht="12.75">
      <c r="A465" s="30"/>
      <c r="B465" s="36">
        <f t="shared" si="9"/>
      </c>
      <c r="C465" s="7"/>
      <c r="D465" s="35"/>
      <c r="E465" s="7"/>
      <c r="F465" s="7"/>
    </row>
    <row r="466" spans="1:6" ht="12.75">
      <c r="A466" s="30"/>
      <c r="B466" s="36">
        <f t="shared" si="9"/>
      </c>
      <c r="C466" s="7"/>
      <c r="D466" s="35"/>
      <c r="E466" s="7"/>
      <c r="F466" s="7"/>
    </row>
    <row r="467" spans="1:6" ht="12.75">
      <c r="A467" s="30"/>
      <c r="B467" s="36">
        <f t="shared" si="9"/>
      </c>
      <c r="C467" s="7"/>
      <c r="D467" s="35"/>
      <c r="E467" s="7"/>
      <c r="F467" s="7"/>
    </row>
    <row r="468" spans="1:6" ht="12.75">
      <c r="A468" s="30"/>
      <c r="B468" s="36">
        <f t="shared" si="9"/>
      </c>
      <c r="C468" s="7"/>
      <c r="D468" s="35"/>
      <c r="E468" s="7"/>
      <c r="F468" s="7"/>
    </row>
    <row r="469" spans="1:6" ht="12.75">
      <c r="A469" s="30"/>
      <c r="B469" s="36">
        <f t="shared" si="9"/>
      </c>
      <c r="C469" s="7"/>
      <c r="D469" s="35"/>
      <c r="E469" s="7"/>
      <c r="F469" s="7"/>
    </row>
    <row r="470" spans="1:6" ht="12.75">
      <c r="A470" s="30"/>
      <c r="B470" s="36">
        <f t="shared" si="9"/>
      </c>
      <c r="C470" s="7"/>
      <c r="D470" s="35"/>
      <c r="E470" s="7"/>
      <c r="F470" s="7"/>
    </row>
    <row r="471" spans="1:6" ht="12.75">
      <c r="A471" s="30"/>
      <c r="B471" s="36">
        <f t="shared" si="9"/>
      </c>
      <c r="C471" s="7"/>
      <c r="D471" s="35"/>
      <c r="E471" s="7"/>
      <c r="F471" s="7"/>
    </row>
    <row r="472" spans="1:6" ht="12.75">
      <c r="A472" s="30"/>
      <c r="B472" s="36">
        <f t="shared" si="9"/>
      </c>
      <c r="C472" s="7"/>
      <c r="D472" s="35"/>
      <c r="E472" s="7"/>
      <c r="F472" s="7"/>
    </row>
    <row r="473" spans="1:6" ht="12.75">
      <c r="A473" s="30"/>
      <c r="B473" s="36">
        <f t="shared" si="9"/>
      </c>
      <c r="C473" s="7"/>
      <c r="D473" s="35"/>
      <c r="E473" s="7"/>
      <c r="F473" s="7"/>
    </row>
    <row r="474" spans="1:6" ht="12.75">
      <c r="A474" s="30"/>
      <c r="B474" s="36">
        <f t="shared" si="9"/>
      </c>
      <c r="C474" s="7"/>
      <c r="D474" s="35"/>
      <c r="E474" s="7"/>
      <c r="F474" s="7"/>
    </row>
    <row r="475" spans="1:6" ht="12.75">
      <c r="A475" s="30"/>
      <c r="B475" s="36">
        <f t="shared" si="9"/>
      </c>
      <c r="C475" s="7"/>
      <c r="D475" s="35"/>
      <c r="E475" s="7"/>
      <c r="F475" s="7"/>
    </row>
    <row r="476" spans="1:6" ht="12.75">
      <c r="A476" s="30"/>
      <c r="B476" s="36">
        <f t="shared" si="9"/>
      </c>
      <c r="C476" s="7"/>
      <c r="D476" s="35"/>
      <c r="E476" s="7"/>
      <c r="F476" s="7"/>
    </row>
    <row r="477" spans="1:6" ht="12.75">
      <c r="A477" s="30"/>
      <c r="B477" s="36">
        <f t="shared" si="9"/>
      </c>
      <c r="C477" s="7"/>
      <c r="D477" s="35"/>
      <c r="E477" s="7"/>
      <c r="F477" s="7"/>
    </row>
    <row r="478" spans="1:6" ht="12.75">
      <c r="A478" s="30"/>
      <c r="B478" s="36">
        <f t="shared" si="9"/>
      </c>
      <c r="C478" s="7"/>
      <c r="D478" s="35"/>
      <c r="E478" s="7"/>
      <c r="F478" s="7"/>
    </row>
    <row r="479" spans="1:6" ht="12.75">
      <c r="A479" s="30"/>
      <c r="B479" s="36">
        <f t="shared" si="9"/>
      </c>
      <c r="C479" s="7"/>
      <c r="D479" s="35"/>
      <c r="E479" s="7"/>
      <c r="F479" s="7"/>
    </row>
    <row r="480" spans="1:6" ht="12.75">
      <c r="A480" s="30"/>
      <c r="B480" s="36">
        <f t="shared" si="9"/>
      </c>
      <c r="C480" s="7"/>
      <c r="D480" s="35"/>
      <c r="E480" s="7"/>
      <c r="F480" s="7"/>
    </row>
    <row r="481" spans="1:6" ht="12.75">
      <c r="A481" s="30"/>
      <c r="B481" s="36">
        <f t="shared" si="9"/>
      </c>
      <c r="C481" s="7"/>
      <c r="D481" s="35"/>
      <c r="E481" s="7"/>
      <c r="F481" s="7"/>
    </row>
    <row r="482" spans="1:6" ht="12.75">
      <c r="A482" s="30"/>
      <c r="B482" s="36">
        <f t="shared" si="9"/>
      </c>
      <c r="C482" s="7"/>
      <c r="D482" s="35"/>
      <c r="E482" s="7"/>
      <c r="F482" s="7"/>
    </row>
    <row r="483" spans="1:6" ht="12.75">
      <c r="A483" s="30"/>
      <c r="B483" s="36">
        <f t="shared" si="9"/>
      </c>
      <c r="C483" s="7"/>
      <c r="D483" s="35"/>
      <c r="E483" s="7"/>
      <c r="F483" s="7"/>
    </row>
    <row r="484" spans="1:6" ht="12.75">
      <c r="A484" s="30"/>
      <c r="B484" s="36">
        <f t="shared" si="9"/>
      </c>
      <c r="C484" s="7"/>
      <c r="D484" s="35"/>
      <c r="E484" s="7"/>
      <c r="F484" s="7"/>
    </row>
    <row r="485" spans="1:6" ht="12.75">
      <c r="A485" s="30"/>
      <c r="B485" s="36">
        <f t="shared" si="9"/>
      </c>
      <c r="C485" s="7"/>
      <c r="D485" s="35"/>
      <c r="E485" s="7"/>
      <c r="F485" s="7"/>
    </row>
    <row r="486" spans="1:6" ht="12.75">
      <c r="A486" s="30"/>
      <c r="B486" s="36">
        <f t="shared" si="9"/>
      </c>
      <c r="C486" s="7"/>
      <c r="D486" s="35"/>
      <c r="E486" s="7"/>
      <c r="F486" s="7"/>
    </row>
    <row r="487" spans="1:6" ht="12.75">
      <c r="A487" s="30"/>
      <c r="B487" s="36">
        <f t="shared" si="9"/>
      </c>
      <c r="C487" s="7"/>
      <c r="D487" s="35"/>
      <c r="E487" s="7"/>
      <c r="F487" s="7"/>
    </row>
    <row r="488" spans="1:6" ht="12.75">
      <c r="A488" s="30"/>
      <c r="B488" s="36">
        <f t="shared" si="9"/>
      </c>
      <c r="C488" s="7"/>
      <c r="D488" s="35"/>
      <c r="E488" s="7"/>
      <c r="F488" s="7"/>
    </row>
    <row r="489" spans="1:6" ht="12.75">
      <c r="A489" s="30"/>
      <c r="B489" s="36">
        <f t="shared" si="9"/>
      </c>
      <c r="C489" s="7"/>
      <c r="D489" s="35"/>
      <c r="E489" s="7"/>
      <c r="F489" s="7"/>
    </row>
    <row r="490" spans="1:6" ht="12.75">
      <c r="A490" s="30"/>
      <c r="B490" s="36">
        <f t="shared" si="9"/>
      </c>
      <c r="C490" s="7"/>
      <c r="D490" s="35"/>
      <c r="E490" s="7"/>
      <c r="F490" s="7"/>
    </row>
    <row r="491" spans="1:6" ht="12.75">
      <c r="A491" s="30"/>
      <c r="B491" s="36">
        <f t="shared" si="9"/>
      </c>
      <c r="C491" s="7"/>
      <c r="D491" s="35"/>
      <c r="E491" s="7"/>
      <c r="F491" s="7"/>
    </row>
    <row r="492" spans="1:6" ht="12.75">
      <c r="A492" s="30"/>
      <c r="B492" s="36">
        <f t="shared" si="9"/>
      </c>
      <c r="C492" s="7"/>
      <c r="D492" s="35"/>
      <c r="E492" s="7"/>
      <c r="F492" s="7"/>
    </row>
    <row r="493" spans="1:6" ht="12.75">
      <c r="A493" s="30"/>
      <c r="B493" s="36">
        <f t="shared" si="9"/>
      </c>
      <c r="C493" s="7"/>
      <c r="D493" s="35"/>
      <c r="E493" s="7"/>
      <c r="F493" s="7"/>
    </row>
    <row r="494" spans="1:6" ht="12.75">
      <c r="A494" s="30"/>
      <c r="B494" s="36">
        <f t="shared" si="9"/>
      </c>
      <c r="C494" s="7"/>
      <c r="D494" s="35"/>
      <c r="E494" s="7"/>
      <c r="F494" s="7"/>
    </row>
    <row r="495" spans="1:6" ht="12.75">
      <c r="A495" s="30"/>
      <c r="B495" s="36">
        <f t="shared" si="9"/>
      </c>
      <c r="C495" s="7"/>
      <c r="D495" s="35"/>
      <c r="E495" s="7"/>
      <c r="F495" s="7"/>
    </row>
    <row r="496" spans="1:6" ht="12.75">
      <c r="A496" s="30"/>
      <c r="B496" s="36">
        <f t="shared" si="9"/>
      </c>
      <c r="C496" s="7"/>
      <c r="D496" s="35"/>
      <c r="E496" s="7"/>
      <c r="F496" s="7"/>
    </row>
    <row r="497" spans="1:6" ht="12.75">
      <c r="A497" s="30"/>
      <c r="B497" s="36">
        <f t="shared" si="9"/>
      </c>
      <c r="C497" s="7"/>
      <c r="D497" s="35"/>
      <c r="E497" s="7"/>
      <c r="F497" s="7"/>
    </row>
    <row r="498" spans="1:6" ht="12.75">
      <c r="A498" s="30"/>
      <c r="B498" s="36">
        <f t="shared" si="9"/>
      </c>
      <c r="C498" s="7"/>
      <c r="D498" s="35"/>
      <c r="E498" s="7"/>
      <c r="F498" s="7"/>
    </row>
    <row r="499" spans="1:6" ht="12.75">
      <c r="A499" s="30"/>
      <c r="B499" s="36">
        <f t="shared" si="9"/>
      </c>
      <c r="C499" s="7"/>
      <c r="D499" s="35"/>
      <c r="E499" s="7"/>
      <c r="F499" s="7"/>
    </row>
    <row r="500" spans="1:6" ht="12.75">
      <c r="A500" s="30"/>
      <c r="B500" s="36">
        <f t="shared" si="9"/>
      </c>
      <c r="C500" s="7"/>
      <c r="D500" s="35"/>
      <c r="E500" s="7"/>
      <c r="F500" s="7"/>
    </row>
    <row r="501" spans="1:6" ht="12.75">
      <c r="A501" s="30"/>
      <c r="B501" s="36">
        <f t="shared" si="9"/>
      </c>
      <c r="C501" s="7"/>
      <c r="D501" s="35"/>
      <c r="E501" s="7"/>
      <c r="F501" s="7"/>
    </row>
    <row r="502" spans="1:6" ht="12.75">
      <c r="A502" s="30"/>
      <c r="B502" s="36">
        <f t="shared" si="9"/>
      </c>
      <c r="C502" s="7"/>
      <c r="D502" s="35"/>
      <c r="E502" s="7"/>
      <c r="F502" s="7"/>
    </row>
    <row r="503" spans="1:6" ht="12.75">
      <c r="A503" s="30"/>
      <c r="B503" s="36">
        <f t="shared" si="9"/>
      </c>
      <c r="C503" s="7"/>
      <c r="D503" s="35"/>
      <c r="E503" s="7"/>
      <c r="F503" s="7"/>
    </row>
    <row r="504" spans="1:6" ht="12.75">
      <c r="A504" s="30"/>
      <c r="B504" s="36">
        <f t="shared" si="9"/>
      </c>
      <c r="C504" s="7"/>
      <c r="D504" s="35"/>
      <c r="E504" s="7"/>
      <c r="F504" s="7"/>
    </row>
    <row r="505" spans="1:6" ht="12.75">
      <c r="A505" s="30"/>
      <c r="B505" s="36">
        <f t="shared" si="9"/>
      </c>
      <c r="C505" s="7"/>
      <c r="D505" s="35"/>
      <c r="E505" s="7"/>
      <c r="F505" s="7"/>
    </row>
    <row r="506" spans="1:6" ht="12.75">
      <c r="A506" s="30"/>
      <c r="B506" s="36">
        <f t="shared" si="9"/>
      </c>
      <c r="C506" s="7"/>
      <c r="D506" s="35"/>
      <c r="E506" s="7"/>
      <c r="F506" s="7"/>
    </row>
    <row r="507" spans="1:6" ht="12.75">
      <c r="A507" s="30"/>
      <c r="B507" s="36">
        <f t="shared" si="9"/>
      </c>
      <c r="C507" s="7"/>
      <c r="D507" s="35"/>
      <c r="E507" s="7"/>
      <c r="F507" s="7"/>
    </row>
    <row r="508" spans="1:6" ht="12.75">
      <c r="A508" s="30"/>
      <c r="B508" s="36">
        <f t="shared" si="9"/>
      </c>
      <c r="C508" s="7"/>
      <c r="D508" s="35"/>
      <c r="E508" s="7"/>
      <c r="F508" s="7"/>
    </row>
    <row r="509" spans="1:6" ht="12.75">
      <c r="A509" s="30"/>
      <c r="B509" s="36">
        <f t="shared" si="9"/>
      </c>
      <c r="C509" s="7"/>
      <c r="D509" s="35"/>
      <c r="E509" s="7"/>
      <c r="F509" s="7"/>
    </row>
    <row r="510" spans="1:6" ht="12.75">
      <c r="A510" s="30"/>
      <c r="B510" s="36">
        <f t="shared" si="9"/>
      </c>
      <c r="C510" s="7"/>
      <c r="D510" s="35"/>
      <c r="E510" s="7"/>
      <c r="F510" s="7"/>
    </row>
    <row r="511" spans="1:6" ht="12.75">
      <c r="A511" s="30"/>
      <c r="B511" s="36">
        <f t="shared" si="9"/>
      </c>
      <c r="C511" s="7"/>
      <c r="D511" s="35"/>
      <c r="E511" s="7"/>
      <c r="F511" s="7"/>
    </row>
    <row r="512" spans="1:6" ht="12.75">
      <c r="A512" s="30"/>
      <c r="B512" s="36">
        <f t="shared" si="9"/>
      </c>
      <c r="C512" s="7"/>
      <c r="D512" s="35"/>
      <c r="E512" s="7"/>
      <c r="F512" s="7"/>
    </row>
    <row r="513" spans="1:6" ht="12.75">
      <c r="A513" s="30"/>
      <c r="B513" s="36">
        <f t="shared" si="9"/>
      </c>
      <c r="C513" s="7"/>
      <c r="D513" s="35"/>
      <c r="E513" s="7"/>
      <c r="F513" s="7"/>
    </row>
    <row r="514" spans="1:6" ht="12.75">
      <c r="A514" s="30"/>
      <c r="B514" s="36">
        <f t="shared" si="9"/>
      </c>
      <c r="C514" s="7"/>
      <c r="D514" s="35"/>
      <c r="E514" s="7"/>
      <c r="F514" s="7"/>
    </row>
    <row r="515" spans="1:6" ht="12.75">
      <c r="A515" s="30"/>
      <c r="B515" s="36">
        <f t="shared" si="9"/>
      </c>
      <c r="C515" s="7"/>
      <c r="D515" s="35"/>
      <c r="E515" s="7"/>
      <c r="F515" s="7"/>
    </row>
    <row r="516" spans="1:6" ht="12.75">
      <c r="A516" s="30"/>
      <c r="B516" s="36">
        <f aca="true" t="shared" si="10" ref="B516:B579">IF(A516&lt;&gt;"",MONTH(A516),"")</f>
      </c>
      <c r="C516" s="7"/>
      <c r="D516" s="35"/>
      <c r="E516" s="7"/>
      <c r="F516" s="7"/>
    </row>
    <row r="517" spans="1:6" ht="12.75">
      <c r="A517" s="30"/>
      <c r="B517" s="36">
        <f t="shared" si="10"/>
      </c>
      <c r="C517" s="7"/>
      <c r="D517" s="35"/>
      <c r="E517" s="7"/>
      <c r="F517" s="7"/>
    </row>
    <row r="518" spans="1:6" ht="12.75">
      <c r="A518" s="30"/>
      <c r="B518" s="36">
        <f t="shared" si="10"/>
      </c>
      <c r="C518" s="7"/>
      <c r="D518" s="35"/>
      <c r="E518" s="7"/>
      <c r="F518" s="7"/>
    </row>
    <row r="519" spans="1:6" ht="12.75">
      <c r="A519" s="30"/>
      <c r="B519" s="36">
        <f t="shared" si="10"/>
      </c>
      <c r="C519" s="7"/>
      <c r="D519" s="35"/>
      <c r="E519" s="7"/>
      <c r="F519" s="7"/>
    </row>
    <row r="520" spans="1:6" ht="12.75">
      <c r="A520" s="30"/>
      <c r="B520" s="36">
        <f t="shared" si="10"/>
      </c>
      <c r="C520" s="7"/>
      <c r="D520" s="35"/>
      <c r="E520" s="7"/>
      <c r="F520" s="7"/>
    </row>
    <row r="521" spans="1:6" ht="12.75">
      <c r="A521" s="30"/>
      <c r="B521" s="36">
        <f t="shared" si="10"/>
      </c>
      <c r="C521" s="7"/>
      <c r="D521" s="35"/>
      <c r="E521" s="7"/>
      <c r="F521" s="7"/>
    </row>
    <row r="522" spans="1:6" ht="12.75">
      <c r="A522" s="30"/>
      <c r="B522" s="36">
        <f t="shared" si="10"/>
      </c>
      <c r="C522" s="7"/>
      <c r="D522" s="35"/>
      <c r="E522" s="7"/>
      <c r="F522" s="7"/>
    </row>
    <row r="523" spans="1:6" ht="12.75">
      <c r="A523" s="30"/>
      <c r="B523" s="36">
        <f t="shared" si="10"/>
      </c>
      <c r="C523" s="7"/>
      <c r="D523" s="35"/>
      <c r="E523" s="7"/>
      <c r="F523" s="7"/>
    </row>
    <row r="524" spans="1:6" ht="12.75">
      <c r="A524" s="30"/>
      <c r="B524" s="36">
        <f t="shared" si="10"/>
      </c>
      <c r="C524" s="7"/>
      <c r="D524" s="35"/>
      <c r="E524" s="7"/>
      <c r="F524" s="7"/>
    </row>
    <row r="525" spans="1:6" ht="12.75">
      <c r="A525" s="30"/>
      <c r="B525" s="36">
        <f t="shared" si="10"/>
      </c>
      <c r="C525" s="7"/>
      <c r="D525" s="35"/>
      <c r="E525" s="7"/>
      <c r="F525" s="7"/>
    </row>
    <row r="526" spans="1:6" ht="12.75">
      <c r="A526" s="30"/>
      <c r="B526" s="36">
        <f t="shared" si="10"/>
      </c>
      <c r="C526" s="7"/>
      <c r="D526" s="35"/>
      <c r="E526" s="7"/>
      <c r="F526" s="7"/>
    </row>
    <row r="527" spans="1:6" ht="12.75">
      <c r="A527" s="30"/>
      <c r="B527" s="36">
        <f t="shared" si="10"/>
      </c>
      <c r="C527" s="7"/>
      <c r="D527" s="35"/>
      <c r="E527" s="7"/>
      <c r="F527" s="7"/>
    </row>
    <row r="528" spans="1:6" ht="12.75">
      <c r="A528" s="30"/>
      <c r="B528" s="36">
        <f t="shared" si="10"/>
      </c>
      <c r="C528" s="7"/>
      <c r="D528" s="35"/>
      <c r="E528" s="7"/>
      <c r="F528" s="7"/>
    </row>
    <row r="529" spans="1:6" ht="12.75">
      <c r="A529" s="30"/>
      <c r="B529" s="36">
        <f t="shared" si="10"/>
      </c>
      <c r="C529" s="7"/>
      <c r="D529" s="35"/>
      <c r="E529" s="7"/>
      <c r="F529" s="7"/>
    </row>
    <row r="530" spans="1:6" ht="12.75">
      <c r="A530" s="30"/>
      <c r="B530" s="36">
        <f t="shared" si="10"/>
      </c>
      <c r="C530" s="7"/>
      <c r="D530" s="35"/>
      <c r="E530" s="7"/>
      <c r="F530" s="7"/>
    </row>
    <row r="531" spans="1:6" ht="12.75">
      <c r="A531" s="30"/>
      <c r="B531" s="36">
        <f t="shared" si="10"/>
      </c>
      <c r="C531" s="7"/>
      <c r="D531" s="35"/>
      <c r="E531" s="7"/>
      <c r="F531" s="7"/>
    </row>
    <row r="532" spans="1:6" ht="12.75">
      <c r="A532" s="30"/>
      <c r="B532" s="36">
        <f t="shared" si="10"/>
      </c>
      <c r="C532" s="7"/>
      <c r="D532" s="35"/>
      <c r="E532" s="7"/>
      <c r="F532" s="7"/>
    </row>
    <row r="533" spans="1:6" ht="12.75">
      <c r="A533" s="30"/>
      <c r="B533" s="36">
        <f t="shared" si="10"/>
      </c>
      <c r="C533" s="7"/>
      <c r="D533" s="35"/>
      <c r="E533" s="7"/>
      <c r="F533" s="7"/>
    </row>
    <row r="534" spans="1:6" ht="12.75">
      <c r="A534" s="30"/>
      <c r="B534" s="36">
        <f t="shared" si="10"/>
      </c>
      <c r="C534" s="7"/>
      <c r="D534" s="35"/>
      <c r="E534" s="7"/>
      <c r="F534" s="7"/>
    </row>
    <row r="535" spans="1:6" ht="12.75">
      <c r="A535" s="30"/>
      <c r="B535" s="36">
        <f t="shared" si="10"/>
      </c>
      <c r="C535" s="7"/>
      <c r="D535" s="35"/>
      <c r="E535" s="7"/>
      <c r="F535" s="7"/>
    </row>
    <row r="536" spans="1:6" ht="12.75">
      <c r="A536" s="30"/>
      <c r="B536" s="36">
        <f t="shared" si="10"/>
      </c>
      <c r="C536" s="7"/>
      <c r="D536" s="35"/>
      <c r="E536" s="7"/>
      <c r="F536" s="7"/>
    </row>
    <row r="537" spans="1:6" ht="12.75">
      <c r="A537" s="30"/>
      <c r="B537" s="36">
        <f t="shared" si="10"/>
      </c>
      <c r="C537" s="7"/>
      <c r="D537" s="35"/>
      <c r="E537" s="7"/>
      <c r="F537" s="7"/>
    </row>
    <row r="538" spans="1:6" ht="12.75">
      <c r="A538" s="30"/>
      <c r="B538" s="36">
        <f t="shared" si="10"/>
      </c>
      <c r="C538" s="7"/>
      <c r="D538" s="35"/>
      <c r="E538" s="7"/>
      <c r="F538" s="7"/>
    </row>
    <row r="539" spans="1:6" ht="12.75">
      <c r="A539" s="30"/>
      <c r="B539" s="36">
        <f t="shared" si="10"/>
      </c>
      <c r="C539" s="7"/>
      <c r="D539" s="35"/>
      <c r="E539" s="7"/>
      <c r="F539" s="7"/>
    </row>
    <row r="540" spans="1:6" ht="12.75">
      <c r="A540" s="30"/>
      <c r="B540" s="36">
        <f t="shared" si="10"/>
      </c>
      <c r="C540" s="7"/>
      <c r="D540" s="35"/>
      <c r="E540" s="7"/>
      <c r="F540" s="7"/>
    </row>
    <row r="541" spans="1:6" ht="12.75">
      <c r="A541" s="30"/>
      <c r="B541" s="36">
        <f t="shared" si="10"/>
      </c>
      <c r="C541" s="7"/>
      <c r="D541" s="35"/>
      <c r="E541" s="7"/>
      <c r="F541" s="7"/>
    </row>
    <row r="542" spans="1:6" ht="12.75">
      <c r="A542" s="30"/>
      <c r="B542" s="36">
        <f t="shared" si="10"/>
      </c>
      <c r="C542" s="7"/>
      <c r="D542" s="35"/>
      <c r="E542" s="7"/>
      <c r="F542" s="7"/>
    </row>
    <row r="543" spans="1:6" ht="12.75">
      <c r="A543" s="30"/>
      <c r="B543" s="36">
        <f t="shared" si="10"/>
      </c>
      <c r="C543" s="7"/>
      <c r="D543" s="35"/>
      <c r="E543" s="7"/>
      <c r="F543" s="7"/>
    </row>
    <row r="544" spans="1:6" ht="12.75">
      <c r="A544" s="30"/>
      <c r="B544" s="36">
        <f t="shared" si="10"/>
      </c>
      <c r="C544" s="7"/>
      <c r="D544" s="35"/>
      <c r="E544" s="7"/>
      <c r="F544" s="7"/>
    </row>
    <row r="545" spans="1:6" ht="12.75">
      <c r="A545" s="30"/>
      <c r="B545" s="36">
        <f t="shared" si="10"/>
      </c>
      <c r="C545" s="7"/>
      <c r="D545" s="35"/>
      <c r="E545" s="7"/>
      <c r="F545" s="7"/>
    </row>
    <row r="546" spans="1:6" ht="12.75">
      <c r="A546" s="30"/>
      <c r="B546" s="36">
        <f t="shared" si="10"/>
      </c>
      <c r="C546" s="7"/>
      <c r="D546" s="35"/>
      <c r="E546" s="7"/>
      <c r="F546" s="7"/>
    </row>
    <row r="547" spans="1:6" ht="12.75">
      <c r="A547" s="30"/>
      <c r="B547" s="36">
        <f t="shared" si="10"/>
      </c>
      <c r="C547" s="7"/>
      <c r="D547" s="35"/>
      <c r="E547" s="7"/>
      <c r="F547" s="7"/>
    </row>
    <row r="548" spans="1:6" ht="12.75">
      <c r="A548" s="30"/>
      <c r="B548" s="36">
        <f t="shared" si="10"/>
      </c>
      <c r="C548" s="7"/>
      <c r="D548" s="35"/>
      <c r="E548" s="7"/>
      <c r="F548" s="7"/>
    </row>
    <row r="549" spans="1:6" ht="12.75">
      <c r="A549" s="30"/>
      <c r="B549" s="36">
        <f t="shared" si="10"/>
      </c>
      <c r="C549" s="7"/>
      <c r="D549" s="35"/>
      <c r="E549" s="7"/>
      <c r="F549" s="7"/>
    </row>
    <row r="550" spans="1:6" ht="12.75">
      <c r="A550" s="30"/>
      <c r="B550" s="36">
        <f t="shared" si="10"/>
      </c>
      <c r="C550" s="7"/>
      <c r="D550" s="35"/>
      <c r="E550" s="7"/>
      <c r="F550" s="7"/>
    </row>
    <row r="551" spans="1:6" ht="12.75">
      <c r="A551" s="30"/>
      <c r="B551" s="36">
        <f t="shared" si="10"/>
      </c>
      <c r="C551" s="7"/>
      <c r="D551" s="35"/>
      <c r="E551" s="7"/>
      <c r="F551" s="7"/>
    </row>
    <row r="552" spans="1:6" ht="12.75">
      <c r="A552" s="30"/>
      <c r="B552" s="36">
        <f t="shared" si="10"/>
      </c>
      <c r="C552" s="7"/>
      <c r="D552" s="35"/>
      <c r="E552" s="7"/>
      <c r="F552" s="7"/>
    </row>
    <row r="553" spans="1:6" ht="12.75">
      <c r="A553" s="30"/>
      <c r="B553" s="36">
        <f t="shared" si="10"/>
      </c>
      <c r="C553" s="7"/>
      <c r="D553" s="35"/>
      <c r="E553" s="7"/>
      <c r="F553" s="7"/>
    </row>
    <row r="554" spans="1:6" ht="12.75">
      <c r="A554" s="30"/>
      <c r="B554" s="36">
        <f t="shared" si="10"/>
      </c>
      <c r="C554" s="7"/>
      <c r="D554" s="35"/>
      <c r="E554" s="7"/>
      <c r="F554" s="7"/>
    </row>
    <row r="555" spans="1:6" ht="12.75">
      <c r="A555" s="30"/>
      <c r="B555" s="36">
        <f t="shared" si="10"/>
      </c>
      <c r="C555" s="7"/>
      <c r="D555" s="35"/>
      <c r="E555" s="7"/>
      <c r="F555" s="7"/>
    </row>
    <row r="556" spans="1:6" ht="12.75">
      <c r="A556" s="30"/>
      <c r="B556" s="36">
        <f t="shared" si="10"/>
      </c>
      <c r="C556" s="7"/>
      <c r="D556" s="35"/>
      <c r="E556" s="7"/>
      <c r="F556" s="7"/>
    </row>
    <row r="557" spans="1:6" ht="12.75">
      <c r="A557" s="30"/>
      <c r="B557" s="36">
        <f t="shared" si="10"/>
      </c>
      <c r="C557" s="7"/>
      <c r="D557" s="35"/>
      <c r="E557" s="7"/>
      <c r="F557" s="7"/>
    </row>
    <row r="558" spans="1:6" ht="12.75">
      <c r="A558" s="30"/>
      <c r="B558" s="36">
        <f t="shared" si="10"/>
      </c>
      <c r="C558" s="7"/>
      <c r="D558" s="35"/>
      <c r="E558" s="7"/>
      <c r="F558" s="7"/>
    </row>
    <row r="559" spans="1:6" ht="12.75">
      <c r="A559" s="30"/>
      <c r="B559" s="36">
        <f t="shared" si="10"/>
      </c>
      <c r="C559" s="7"/>
      <c r="D559" s="35"/>
      <c r="E559" s="7"/>
      <c r="F559" s="7"/>
    </row>
    <row r="560" spans="1:6" ht="12.75">
      <c r="A560" s="30"/>
      <c r="B560" s="36">
        <f t="shared" si="10"/>
      </c>
      <c r="C560" s="7"/>
      <c r="D560" s="35"/>
      <c r="E560" s="7"/>
      <c r="F560" s="7"/>
    </row>
    <row r="561" spans="1:6" ht="12.75">
      <c r="A561" s="30"/>
      <c r="B561" s="36">
        <f t="shared" si="10"/>
      </c>
      <c r="C561" s="7"/>
      <c r="D561" s="35"/>
      <c r="E561" s="7"/>
      <c r="F561" s="7"/>
    </row>
    <row r="562" spans="1:6" ht="12.75">
      <c r="A562" s="30"/>
      <c r="B562" s="36">
        <f t="shared" si="10"/>
      </c>
      <c r="C562" s="7"/>
      <c r="D562" s="35"/>
      <c r="E562" s="7"/>
      <c r="F562" s="7"/>
    </row>
    <row r="563" spans="1:6" ht="12.75">
      <c r="A563" s="30"/>
      <c r="B563" s="36">
        <f t="shared" si="10"/>
      </c>
      <c r="C563" s="7"/>
      <c r="D563" s="35"/>
      <c r="E563" s="7"/>
      <c r="F563" s="7"/>
    </row>
    <row r="564" spans="1:6" ht="12.75">
      <c r="A564" s="30"/>
      <c r="B564" s="36">
        <f t="shared" si="10"/>
      </c>
      <c r="C564" s="7"/>
      <c r="D564" s="35"/>
      <c r="E564" s="7"/>
      <c r="F564" s="7"/>
    </row>
    <row r="565" spans="1:6" ht="12.75">
      <c r="A565" s="30"/>
      <c r="B565" s="36">
        <f t="shared" si="10"/>
      </c>
      <c r="C565" s="7"/>
      <c r="D565" s="35"/>
      <c r="E565" s="7"/>
      <c r="F565" s="7"/>
    </row>
    <row r="566" spans="1:6" ht="12.75">
      <c r="A566" s="30"/>
      <c r="B566" s="36">
        <f t="shared" si="10"/>
      </c>
      <c r="C566" s="7"/>
      <c r="D566" s="35"/>
      <c r="E566" s="7"/>
      <c r="F566" s="7"/>
    </row>
    <row r="567" spans="1:6" ht="12.75">
      <c r="A567" s="30"/>
      <c r="B567" s="36">
        <f t="shared" si="10"/>
      </c>
      <c r="C567" s="7"/>
      <c r="D567" s="35"/>
      <c r="E567" s="7"/>
      <c r="F567" s="7"/>
    </row>
    <row r="568" spans="1:6" ht="12.75">
      <c r="A568" s="30"/>
      <c r="B568" s="36">
        <f t="shared" si="10"/>
      </c>
      <c r="C568" s="7"/>
      <c r="D568" s="35"/>
      <c r="E568" s="7"/>
      <c r="F568" s="7"/>
    </row>
    <row r="569" spans="1:6" ht="12.75">
      <c r="A569" s="30"/>
      <c r="B569" s="36">
        <f t="shared" si="10"/>
      </c>
      <c r="C569" s="7"/>
      <c r="D569" s="35"/>
      <c r="E569" s="7"/>
      <c r="F569" s="7"/>
    </row>
    <row r="570" spans="1:6" ht="12.75">
      <c r="A570" s="30"/>
      <c r="B570" s="36">
        <f t="shared" si="10"/>
      </c>
      <c r="C570" s="7"/>
      <c r="D570" s="35"/>
      <c r="E570" s="7"/>
      <c r="F570" s="7"/>
    </row>
    <row r="571" spans="1:6" ht="12.75">
      <c r="A571" s="30"/>
      <c r="B571" s="36">
        <f t="shared" si="10"/>
      </c>
      <c r="C571" s="7"/>
      <c r="D571" s="35"/>
      <c r="E571" s="7"/>
      <c r="F571" s="7"/>
    </row>
    <row r="572" spans="1:6" ht="12.75">
      <c r="A572" s="30"/>
      <c r="B572" s="36">
        <f t="shared" si="10"/>
      </c>
      <c r="C572" s="7"/>
      <c r="D572" s="35"/>
      <c r="E572" s="7"/>
      <c r="F572" s="7"/>
    </row>
    <row r="573" spans="1:6" ht="12.75">
      <c r="A573" s="30"/>
      <c r="B573" s="36">
        <f t="shared" si="10"/>
      </c>
      <c r="C573" s="7"/>
      <c r="D573" s="35"/>
      <c r="E573" s="7"/>
      <c r="F573" s="7"/>
    </row>
    <row r="574" spans="1:6" ht="12.75">
      <c r="A574" s="30"/>
      <c r="B574" s="36">
        <f t="shared" si="10"/>
      </c>
      <c r="C574" s="7"/>
      <c r="D574" s="35"/>
      <c r="E574" s="7"/>
      <c r="F574" s="7"/>
    </row>
    <row r="575" spans="1:6" ht="12.75">
      <c r="A575" s="30"/>
      <c r="B575" s="36">
        <f t="shared" si="10"/>
      </c>
      <c r="C575" s="7"/>
      <c r="D575" s="35"/>
      <c r="E575" s="7"/>
      <c r="F575" s="7"/>
    </row>
    <row r="576" spans="1:6" ht="12.75">
      <c r="A576" s="30"/>
      <c r="B576" s="36">
        <f t="shared" si="10"/>
      </c>
      <c r="C576" s="7"/>
      <c r="D576" s="35"/>
      <c r="E576" s="7"/>
      <c r="F576" s="7"/>
    </row>
    <row r="577" spans="1:6" ht="12.75">
      <c r="A577" s="30"/>
      <c r="B577" s="36">
        <f t="shared" si="10"/>
      </c>
      <c r="C577" s="7"/>
      <c r="D577" s="35"/>
      <c r="E577" s="7"/>
      <c r="F577" s="7"/>
    </row>
    <row r="578" spans="1:6" ht="12.75">
      <c r="A578" s="30"/>
      <c r="B578" s="36">
        <f t="shared" si="10"/>
      </c>
      <c r="C578" s="7"/>
      <c r="D578" s="35"/>
      <c r="E578" s="7"/>
      <c r="F578" s="7"/>
    </row>
    <row r="579" spans="1:6" ht="12.75">
      <c r="A579" s="30"/>
      <c r="B579" s="36">
        <f t="shared" si="10"/>
      </c>
      <c r="C579" s="7"/>
      <c r="D579" s="35"/>
      <c r="E579" s="7"/>
      <c r="F579" s="7"/>
    </row>
    <row r="580" spans="1:6" ht="12.75">
      <c r="A580" s="30"/>
      <c r="B580" s="36">
        <f aca="true" t="shared" si="11" ref="B580:B643">IF(A580&lt;&gt;"",MONTH(A580),"")</f>
      </c>
      <c r="C580" s="7"/>
      <c r="D580" s="35"/>
      <c r="E580" s="7"/>
      <c r="F580" s="7"/>
    </row>
    <row r="581" spans="1:6" ht="12.75">
      <c r="A581" s="30"/>
      <c r="B581" s="36">
        <f t="shared" si="11"/>
      </c>
      <c r="C581" s="7"/>
      <c r="D581" s="35"/>
      <c r="E581" s="7"/>
      <c r="F581" s="7"/>
    </row>
    <row r="582" spans="1:6" ht="12.75">
      <c r="A582" s="30"/>
      <c r="B582" s="36">
        <f t="shared" si="11"/>
      </c>
      <c r="C582" s="7"/>
      <c r="D582" s="35"/>
      <c r="E582" s="7"/>
      <c r="F582" s="7"/>
    </row>
    <row r="583" spans="1:6" ht="12.75">
      <c r="A583" s="30"/>
      <c r="B583" s="36">
        <f t="shared" si="11"/>
      </c>
      <c r="C583" s="7"/>
      <c r="D583" s="35"/>
      <c r="E583" s="7"/>
      <c r="F583" s="7"/>
    </row>
    <row r="584" spans="1:6" ht="12.75">
      <c r="A584" s="30"/>
      <c r="B584" s="36">
        <f t="shared" si="11"/>
      </c>
      <c r="C584" s="7"/>
      <c r="D584" s="35"/>
      <c r="E584" s="7"/>
      <c r="F584" s="7"/>
    </row>
    <row r="585" spans="1:6" ht="12.75">
      <c r="A585" s="30"/>
      <c r="B585" s="36">
        <f t="shared" si="11"/>
      </c>
      <c r="C585" s="7"/>
      <c r="D585" s="35"/>
      <c r="E585" s="7"/>
      <c r="F585" s="7"/>
    </row>
    <row r="586" spans="1:6" ht="12.75">
      <c r="A586" s="30"/>
      <c r="B586" s="36">
        <f t="shared" si="11"/>
      </c>
      <c r="C586" s="7"/>
      <c r="D586" s="35"/>
      <c r="E586" s="7"/>
      <c r="F586" s="7"/>
    </row>
    <row r="587" spans="1:6" ht="12.75">
      <c r="A587" s="30"/>
      <c r="B587" s="36">
        <f t="shared" si="11"/>
      </c>
      <c r="C587" s="7"/>
      <c r="D587" s="35"/>
      <c r="E587" s="7"/>
      <c r="F587" s="7"/>
    </row>
    <row r="588" spans="1:6" ht="12.75">
      <c r="A588" s="30"/>
      <c r="B588" s="36">
        <f t="shared" si="11"/>
      </c>
      <c r="C588" s="7"/>
      <c r="D588" s="35"/>
      <c r="E588" s="7"/>
      <c r="F588" s="7"/>
    </row>
    <row r="589" spans="1:6" ht="12.75">
      <c r="A589" s="30"/>
      <c r="B589" s="36">
        <f t="shared" si="11"/>
      </c>
      <c r="C589" s="7"/>
      <c r="D589" s="35"/>
      <c r="E589" s="7"/>
      <c r="F589" s="7"/>
    </row>
    <row r="590" spans="1:6" ht="12.75">
      <c r="A590" s="30"/>
      <c r="B590" s="36">
        <f t="shared" si="11"/>
      </c>
      <c r="C590" s="7"/>
      <c r="D590" s="35"/>
      <c r="E590" s="7"/>
      <c r="F590" s="7"/>
    </row>
    <row r="591" spans="1:6" ht="12.75">
      <c r="A591" s="30"/>
      <c r="B591" s="36">
        <f t="shared" si="11"/>
      </c>
      <c r="C591" s="7"/>
      <c r="D591" s="35"/>
      <c r="E591" s="7"/>
      <c r="F591" s="7"/>
    </row>
    <row r="592" spans="1:6" ht="12.75">
      <c r="A592" s="30"/>
      <c r="B592" s="36">
        <f t="shared" si="11"/>
      </c>
      <c r="C592" s="7"/>
      <c r="D592" s="35"/>
      <c r="E592" s="7"/>
      <c r="F592" s="7"/>
    </row>
    <row r="593" spans="1:6" ht="12.75">
      <c r="A593" s="30"/>
      <c r="B593" s="36">
        <f t="shared" si="11"/>
      </c>
      <c r="C593" s="7"/>
      <c r="D593" s="35"/>
      <c r="E593" s="7"/>
      <c r="F593" s="7"/>
    </row>
    <row r="594" spans="1:6" ht="12.75">
      <c r="A594" s="30"/>
      <c r="B594" s="36">
        <f t="shared" si="11"/>
      </c>
      <c r="C594" s="7"/>
      <c r="D594" s="35"/>
      <c r="E594" s="7"/>
      <c r="F594" s="7"/>
    </row>
    <row r="595" spans="1:6" ht="12.75">
      <c r="A595" s="30"/>
      <c r="B595" s="36">
        <f t="shared" si="11"/>
      </c>
      <c r="C595" s="7"/>
      <c r="D595" s="35"/>
      <c r="E595" s="7"/>
      <c r="F595" s="7"/>
    </row>
    <row r="596" spans="1:6" ht="12.75">
      <c r="A596" s="30"/>
      <c r="B596" s="36">
        <f t="shared" si="11"/>
      </c>
      <c r="C596" s="7"/>
      <c r="D596" s="35"/>
      <c r="E596" s="7"/>
      <c r="F596" s="7"/>
    </row>
    <row r="597" spans="1:6" ht="12.75">
      <c r="A597" s="30"/>
      <c r="B597" s="36">
        <f t="shared" si="11"/>
      </c>
      <c r="C597" s="7"/>
      <c r="D597" s="35"/>
      <c r="E597" s="7"/>
      <c r="F597" s="7"/>
    </row>
    <row r="598" spans="1:6" ht="12.75">
      <c r="A598" s="30"/>
      <c r="B598" s="36">
        <f t="shared" si="11"/>
      </c>
      <c r="C598" s="7"/>
      <c r="D598" s="35"/>
      <c r="E598" s="7"/>
      <c r="F598" s="7"/>
    </row>
    <row r="599" spans="1:6" ht="12.75">
      <c r="A599" s="30"/>
      <c r="B599" s="36">
        <f t="shared" si="11"/>
      </c>
      <c r="C599" s="7"/>
      <c r="D599" s="35"/>
      <c r="E599" s="7"/>
      <c r="F599" s="7"/>
    </row>
    <row r="600" spans="1:6" ht="12.75">
      <c r="A600" s="30"/>
      <c r="B600" s="36">
        <f t="shared" si="11"/>
      </c>
      <c r="C600" s="7"/>
      <c r="D600" s="35"/>
      <c r="E600" s="7"/>
      <c r="F600" s="7"/>
    </row>
    <row r="601" spans="1:6" ht="12.75">
      <c r="A601" s="30"/>
      <c r="B601" s="36">
        <f t="shared" si="11"/>
      </c>
      <c r="C601" s="7"/>
      <c r="D601" s="35"/>
      <c r="E601" s="7"/>
      <c r="F601" s="7"/>
    </row>
    <row r="602" spans="1:6" ht="12.75">
      <c r="A602" s="30"/>
      <c r="B602" s="36">
        <f t="shared" si="11"/>
      </c>
      <c r="C602" s="7"/>
      <c r="D602" s="35"/>
      <c r="E602" s="7"/>
      <c r="F602" s="7"/>
    </row>
    <row r="603" spans="1:6" ht="12.75">
      <c r="A603" s="30"/>
      <c r="B603" s="36">
        <f t="shared" si="11"/>
      </c>
      <c r="C603" s="7"/>
      <c r="D603" s="35"/>
      <c r="E603" s="7"/>
      <c r="F603" s="7"/>
    </row>
    <row r="604" spans="1:6" ht="12.75">
      <c r="A604" s="30"/>
      <c r="B604" s="36">
        <f t="shared" si="11"/>
      </c>
      <c r="C604" s="7"/>
      <c r="D604" s="35"/>
      <c r="E604" s="7"/>
      <c r="F604" s="7"/>
    </row>
    <row r="605" spans="1:6" ht="12.75">
      <c r="A605" s="30"/>
      <c r="B605" s="36">
        <f t="shared" si="11"/>
      </c>
      <c r="C605" s="7"/>
      <c r="D605" s="35"/>
      <c r="E605" s="7"/>
      <c r="F605" s="7"/>
    </row>
    <row r="606" spans="1:6" ht="12.75">
      <c r="A606" s="30"/>
      <c r="B606" s="36">
        <f t="shared" si="11"/>
      </c>
      <c r="C606" s="7"/>
      <c r="D606" s="35"/>
      <c r="E606" s="7"/>
      <c r="F606" s="7"/>
    </row>
    <row r="607" spans="1:6" ht="12.75">
      <c r="A607" s="30"/>
      <c r="B607" s="36">
        <f t="shared" si="11"/>
      </c>
      <c r="C607" s="7"/>
      <c r="D607" s="35"/>
      <c r="E607" s="7"/>
      <c r="F607" s="7"/>
    </row>
    <row r="608" spans="1:6" ht="12.75">
      <c r="A608" s="30"/>
      <c r="B608" s="36">
        <f t="shared" si="11"/>
      </c>
      <c r="C608" s="7"/>
      <c r="D608" s="35"/>
      <c r="E608" s="7"/>
      <c r="F608" s="7"/>
    </row>
    <row r="609" spans="1:6" ht="12.75">
      <c r="A609" s="30"/>
      <c r="B609" s="36">
        <f t="shared" si="11"/>
      </c>
      <c r="C609" s="7"/>
      <c r="D609" s="35"/>
      <c r="E609" s="7"/>
      <c r="F609" s="7"/>
    </row>
    <row r="610" spans="1:6" ht="12.75">
      <c r="A610" s="30"/>
      <c r="B610" s="36">
        <f t="shared" si="11"/>
      </c>
      <c r="C610" s="7"/>
      <c r="D610" s="35"/>
      <c r="E610" s="7"/>
      <c r="F610" s="7"/>
    </row>
    <row r="611" spans="1:6" ht="12.75">
      <c r="A611" s="30"/>
      <c r="B611" s="36">
        <f t="shared" si="11"/>
      </c>
      <c r="C611" s="7"/>
      <c r="D611" s="35"/>
      <c r="E611" s="7"/>
      <c r="F611" s="7"/>
    </row>
    <row r="612" spans="1:6" ht="12.75">
      <c r="A612" s="30"/>
      <c r="B612" s="36">
        <f t="shared" si="11"/>
      </c>
      <c r="C612" s="7"/>
      <c r="D612" s="35"/>
      <c r="E612" s="7"/>
      <c r="F612" s="7"/>
    </row>
    <row r="613" spans="1:6" ht="12.75">
      <c r="A613" s="30"/>
      <c r="B613" s="36">
        <f t="shared" si="11"/>
      </c>
      <c r="C613" s="7"/>
      <c r="D613" s="35"/>
      <c r="E613" s="7"/>
      <c r="F613" s="7"/>
    </row>
    <row r="614" spans="1:6" ht="12.75">
      <c r="A614" s="30"/>
      <c r="B614" s="36">
        <f t="shared" si="11"/>
      </c>
      <c r="C614" s="7"/>
      <c r="D614" s="35"/>
      <c r="E614" s="7"/>
      <c r="F614" s="7"/>
    </row>
    <row r="615" spans="1:6" ht="12.75">
      <c r="A615" s="30"/>
      <c r="B615" s="36">
        <f t="shared" si="11"/>
      </c>
      <c r="C615" s="7"/>
      <c r="D615" s="35"/>
      <c r="E615" s="7"/>
      <c r="F615" s="7"/>
    </row>
    <row r="616" spans="1:6" ht="12.75">
      <c r="A616" s="30"/>
      <c r="B616" s="36">
        <f t="shared" si="11"/>
      </c>
      <c r="C616" s="7"/>
      <c r="D616" s="35"/>
      <c r="E616" s="7"/>
      <c r="F616" s="7"/>
    </row>
    <row r="617" spans="1:6" ht="12.75">
      <c r="A617" s="30"/>
      <c r="B617" s="36">
        <f t="shared" si="11"/>
      </c>
      <c r="C617" s="7"/>
      <c r="D617" s="35"/>
      <c r="E617" s="7"/>
      <c r="F617" s="7"/>
    </row>
    <row r="618" spans="1:6" ht="12.75">
      <c r="A618" s="30"/>
      <c r="B618" s="36">
        <f t="shared" si="11"/>
      </c>
      <c r="C618" s="7"/>
      <c r="D618" s="35"/>
      <c r="E618" s="7"/>
      <c r="F618" s="7"/>
    </row>
    <row r="619" spans="1:6" ht="12.75">
      <c r="A619" s="30"/>
      <c r="B619" s="36">
        <f t="shared" si="11"/>
      </c>
      <c r="C619" s="7"/>
      <c r="D619" s="35"/>
      <c r="E619" s="7"/>
      <c r="F619" s="7"/>
    </row>
    <row r="620" spans="1:6" ht="12.75">
      <c r="A620" s="30"/>
      <c r="B620" s="36">
        <f t="shared" si="11"/>
      </c>
      <c r="C620" s="7"/>
      <c r="D620" s="35"/>
      <c r="E620" s="7"/>
      <c r="F620" s="7"/>
    </row>
    <row r="621" spans="1:6" ht="12.75">
      <c r="A621" s="30"/>
      <c r="B621" s="36">
        <f t="shared" si="11"/>
      </c>
      <c r="C621" s="7"/>
      <c r="D621" s="35"/>
      <c r="E621" s="7"/>
      <c r="F621" s="7"/>
    </row>
    <row r="622" spans="1:6" ht="12.75">
      <c r="A622" s="30"/>
      <c r="B622" s="36">
        <f t="shared" si="11"/>
      </c>
      <c r="C622" s="7"/>
      <c r="D622" s="35"/>
      <c r="E622" s="7"/>
      <c r="F622" s="7"/>
    </row>
    <row r="623" spans="1:6" ht="12.75">
      <c r="A623" s="30"/>
      <c r="B623" s="36">
        <f t="shared" si="11"/>
      </c>
      <c r="C623" s="7"/>
      <c r="D623" s="35"/>
      <c r="E623" s="7"/>
      <c r="F623" s="7"/>
    </row>
    <row r="624" spans="1:6" ht="12.75">
      <c r="A624" s="30"/>
      <c r="B624" s="36">
        <f t="shared" si="11"/>
      </c>
      <c r="C624" s="7"/>
      <c r="D624" s="35"/>
      <c r="E624" s="7"/>
      <c r="F624" s="7"/>
    </row>
    <row r="625" spans="1:6" ht="12.75">
      <c r="A625" s="30"/>
      <c r="B625" s="36">
        <f t="shared" si="11"/>
      </c>
      <c r="C625" s="7"/>
      <c r="D625" s="35"/>
      <c r="E625" s="7"/>
      <c r="F625" s="7"/>
    </row>
    <row r="626" spans="1:6" ht="12.75">
      <c r="A626" s="30"/>
      <c r="B626" s="36">
        <f t="shared" si="11"/>
      </c>
      <c r="C626" s="7"/>
      <c r="D626" s="35"/>
      <c r="E626" s="7"/>
      <c r="F626" s="7"/>
    </row>
    <row r="627" spans="1:6" ht="12.75">
      <c r="A627" s="30"/>
      <c r="B627" s="36">
        <f t="shared" si="11"/>
      </c>
      <c r="C627" s="7"/>
      <c r="D627" s="35"/>
      <c r="E627" s="7"/>
      <c r="F627" s="7"/>
    </row>
    <row r="628" spans="1:6" ht="12.75">
      <c r="A628" s="30"/>
      <c r="B628" s="36">
        <f t="shared" si="11"/>
      </c>
      <c r="C628" s="7"/>
      <c r="D628" s="35"/>
      <c r="E628" s="7"/>
      <c r="F628" s="7"/>
    </row>
    <row r="629" spans="1:6" ht="12.75">
      <c r="A629" s="30"/>
      <c r="B629" s="36">
        <f t="shared" si="11"/>
      </c>
      <c r="C629" s="7"/>
      <c r="D629" s="35"/>
      <c r="E629" s="7"/>
      <c r="F629" s="7"/>
    </row>
    <row r="630" spans="1:6" ht="12.75">
      <c r="A630" s="30"/>
      <c r="B630" s="36">
        <f t="shared" si="11"/>
      </c>
      <c r="C630" s="7"/>
      <c r="D630" s="35"/>
      <c r="E630" s="7"/>
      <c r="F630" s="7"/>
    </row>
    <row r="631" spans="1:6" ht="12.75">
      <c r="A631" s="30"/>
      <c r="B631" s="36">
        <f t="shared" si="11"/>
      </c>
      <c r="C631" s="7"/>
      <c r="D631" s="35"/>
      <c r="E631" s="7"/>
      <c r="F631" s="7"/>
    </row>
    <row r="632" spans="1:6" ht="12.75">
      <c r="A632" s="30"/>
      <c r="B632" s="36">
        <f t="shared" si="11"/>
      </c>
      <c r="C632" s="7"/>
      <c r="D632" s="35"/>
      <c r="E632" s="7"/>
      <c r="F632" s="7"/>
    </row>
    <row r="633" spans="1:6" ht="12.75">
      <c r="A633" s="30"/>
      <c r="B633" s="36">
        <f t="shared" si="11"/>
      </c>
      <c r="C633" s="7"/>
      <c r="D633" s="35"/>
      <c r="E633" s="7"/>
      <c r="F633" s="7"/>
    </row>
    <row r="634" spans="1:6" ht="12.75">
      <c r="A634" s="30"/>
      <c r="B634" s="36">
        <f t="shared" si="11"/>
      </c>
      <c r="C634" s="7"/>
      <c r="D634" s="35"/>
      <c r="E634" s="7"/>
      <c r="F634" s="7"/>
    </row>
    <row r="635" spans="1:6" ht="12.75">
      <c r="A635" s="30"/>
      <c r="B635" s="36">
        <f t="shared" si="11"/>
      </c>
      <c r="C635" s="7"/>
      <c r="D635" s="35"/>
      <c r="E635" s="7"/>
      <c r="F635" s="7"/>
    </row>
    <row r="636" spans="1:6" ht="12.75">
      <c r="A636" s="30"/>
      <c r="B636" s="36">
        <f t="shared" si="11"/>
      </c>
      <c r="C636" s="7"/>
      <c r="D636" s="35"/>
      <c r="E636" s="7"/>
      <c r="F636" s="7"/>
    </row>
    <row r="637" spans="1:6" ht="12.75">
      <c r="A637" s="30"/>
      <c r="B637" s="36">
        <f t="shared" si="11"/>
      </c>
      <c r="C637" s="7"/>
      <c r="D637" s="35"/>
      <c r="E637" s="7"/>
      <c r="F637" s="7"/>
    </row>
    <row r="638" spans="1:6" ht="12.75">
      <c r="A638" s="30"/>
      <c r="B638" s="36">
        <f t="shared" si="11"/>
      </c>
      <c r="C638" s="7"/>
      <c r="D638" s="35"/>
      <c r="E638" s="7"/>
      <c r="F638" s="7"/>
    </row>
    <row r="639" spans="1:6" ht="12.75">
      <c r="A639" s="30"/>
      <c r="B639" s="36">
        <f t="shared" si="11"/>
      </c>
      <c r="C639" s="7"/>
      <c r="D639" s="35"/>
      <c r="E639" s="7"/>
      <c r="F639" s="7"/>
    </row>
    <row r="640" spans="1:6" ht="12.75">
      <c r="A640" s="30"/>
      <c r="B640" s="36">
        <f t="shared" si="11"/>
      </c>
      <c r="C640" s="7"/>
      <c r="D640" s="35"/>
      <c r="E640" s="7"/>
      <c r="F640" s="7"/>
    </row>
    <row r="641" spans="1:6" ht="12.75">
      <c r="A641" s="30"/>
      <c r="B641" s="36">
        <f t="shared" si="11"/>
      </c>
      <c r="C641" s="7"/>
      <c r="D641" s="35"/>
      <c r="E641" s="7"/>
      <c r="F641" s="7"/>
    </row>
    <row r="642" spans="1:6" ht="12.75">
      <c r="A642" s="30"/>
      <c r="B642" s="36">
        <f t="shared" si="11"/>
      </c>
      <c r="C642" s="7"/>
      <c r="D642" s="35"/>
      <c r="E642" s="7"/>
      <c r="F642" s="7"/>
    </row>
    <row r="643" spans="1:6" ht="12.75">
      <c r="A643" s="30"/>
      <c r="B643" s="36">
        <f t="shared" si="11"/>
      </c>
      <c r="C643" s="7"/>
      <c r="D643" s="35"/>
      <c r="E643" s="7"/>
      <c r="F643" s="7"/>
    </row>
    <row r="644" spans="1:6" ht="12.75">
      <c r="A644" s="30"/>
      <c r="B644" s="36">
        <f aca="true" t="shared" si="12" ref="B644:B707">IF(A644&lt;&gt;"",MONTH(A644),"")</f>
      </c>
      <c r="C644" s="7"/>
      <c r="D644" s="35"/>
      <c r="E644" s="7"/>
      <c r="F644" s="7"/>
    </row>
    <row r="645" spans="1:6" ht="12.75">
      <c r="A645" s="30"/>
      <c r="B645" s="36">
        <f t="shared" si="12"/>
      </c>
      <c r="C645" s="7"/>
      <c r="D645" s="35"/>
      <c r="E645" s="7"/>
      <c r="F645" s="7"/>
    </row>
    <row r="646" spans="1:6" ht="12.75">
      <c r="A646" s="30"/>
      <c r="B646" s="36">
        <f t="shared" si="12"/>
      </c>
      <c r="C646" s="7"/>
      <c r="D646" s="35"/>
      <c r="E646" s="7"/>
      <c r="F646" s="7"/>
    </row>
    <row r="647" spans="1:6" ht="12.75">
      <c r="A647" s="30"/>
      <c r="B647" s="36">
        <f t="shared" si="12"/>
      </c>
      <c r="C647" s="7"/>
      <c r="D647" s="35"/>
      <c r="E647" s="7"/>
      <c r="F647" s="7"/>
    </row>
    <row r="648" spans="1:6" ht="12.75">
      <c r="A648" s="30"/>
      <c r="B648" s="36">
        <f t="shared" si="12"/>
      </c>
      <c r="C648" s="7"/>
      <c r="D648" s="35"/>
      <c r="E648" s="7"/>
      <c r="F648" s="7"/>
    </row>
    <row r="649" spans="1:6" ht="12.75">
      <c r="A649" s="30"/>
      <c r="B649" s="36">
        <f t="shared" si="12"/>
      </c>
      <c r="C649" s="7"/>
      <c r="D649" s="35"/>
      <c r="E649" s="7"/>
      <c r="F649" s="7"/>
    </row>
    <row r="650" spans="1:6" ht="12.75">
      <c r="A650" s="30"/>
      <c r="B650" s="36">
        <f t="shared" si="12"/>
      </c>
      <c r="C650" s="7"/>
      <c r="D650" s="35"/>
      <c r="E650" s="7"/>
      <c r="F650" s="7"/>
    </row>
    <row r="651" spans="1:6" ht="12.75">
      <c r="A651" s="30"/>
      <c r="B651" s="36">
        <f t="shared" si="12"/>
      </c>
      <c r="C651" s="7"/>
      <c r="D651" s="35"/>
      <c r="E651" s="7"/>
      <c r="F651" s="7"/>
    </row>
    <row r="652" spans="1:6" ht="12.75">
      <c r="A652" s="30"/>
      <c r="B652" s="36">
        <f t="shared" si="12"/>
      </c>
      <c r="C652" s="7"/>
      <c r="D652" s="35"/>
      <c r="E652" s="7"/>
      <c r="F652" s="7"/>
    </row>
    <row r="653" spans="1:6" ht="12.75">
      <c r="A653" s="30"/>
      <c r="B653" s="36">
        <f t="shared" si="12"/>
      </c>
      <c r="C653" s="7"/>
      <c r="D653" s="35"/>
      <c r="E653" s="7"/>
      <c r="F653" s="7"/>
    </row>
    <row r="654" spans="1:6" ht="12.75">
      <c r="A654" s="30"/>
      <c r="B654" s="36">
        <f t="shared" si="12"/>
      </c>
      <c r="C654" s="7"/>
      <c r="D654" s="35"/>
      <c r="E654" s="7"/>
      <c r="F654" s="7"/>
    </row>
    <row r="655" spans="1:6" ht="12.75">
      <c r="A655" s="30"/>
      <c r="B655" s="36">
        <f t="shared" si="12"/>
      </c>
      <c r="C655" s="7"/>
      <c r="D655" s="35"/>
      <c r="E655" s="7"/>
      <c r="F655" s="7"/>
    </row>
    <row r="656" spans="1:6" ht="12.75">
      <c r="A656" s="30"/>
      <c r="B656" s="36">
        <f t="shared" si="12"/>
      </c>
      <c r="C656" s="7"/>
      <c r="D656" s="35"/>
      <c r="E656" s="7"/>
      <c r="F656" s="7"/>
    </row>
    <row r="657" spans="1:6" ht="12.75">
      <c r="A657" s="30"/>
      <c r="B657" s="36">
        <f t="shared" si="12"/>
      </c>
      <c r="C657" s="7"/>
      <c r="D657" s="35"/>
      <c r="E657" s="7"/>
      <c r="F657" s="7"/>
    </row>
    <row r="658" spans="1:6" ht="12.75">
      <c r="A658" s="30"/>
      <c r="B658" s="36">
        <f t="shared" si="12"/>
      </c>
      <c r="C658" s="7"/>
      <c r="D658" s="35"/>
      <c r="E658" s="7"/>
      <c r="F658" s="7"/>
    </row>
    <row r="659" spans="1:6" ht="12.75">
      <c r="A659" s="30"/>
      <c r="B659" s="36">
        <f t="shared" si="12"/>
      </c>
      <c r="C659" s="7"/>
      <c r="D659" s="35"/>
      <c r="E659" s="7"/>
      <c r="F659" s="7"/>
    </row>
    <row r="660" spans="1:6" ht="12.75">
      <c r="A660" s="30"/>
      <c r="B660" s="36">
        <f t="shared" si="12"/>
      </c>
      <c r="C660" s="7"/>
      <c r="D660" s="35"/>
      <c r="E660" s="7"/>
      <c r="F660" s="7"/>
    </row>
    <row r="661" spans="1:6" ht="12.75">
      <c r="A661" s="30"/>
      <c r="B661" s="36">
        <f t="shared" si="12"/>
      </c>
      <c r="C661" s="7"/>
      <c r="D661" s="35"/>
      <c r="E661" s="7"/>
      <c r="F661" s="7"/>
    </row>
    <row r="662" spans="1:6" ht="12.75">
      <c r="A662" s="30"/>
      <c r="B662" s="36">
        <f t="shared" si="12"/>
      </c>
      <c r="C662" s="7"/>
      <c r="D662" s="35"/>
      <c r="E662" s="7"/>
      <c r="F662" s="7"/>
    </row>
    <row r="663" spans="1:6" ht="12.75">
      <c r="A663" s="30"/>
      <c r="B663" s="36">
        <f t="shared" si="12"/>
      </c>
      <c r="C663" s="7"/>
      <c r="D663" s="35"/>
      <c r="E663" s="7"/>
      <c r="F663" s="7"/>
    </row>
    <row r="664" spans="1:6" ht="12.75">
      <c r="A664" s="30"/>
      <c r="B664" s="36">
        <f t="shared" si="12"/>
      </c>
      <c r="C664" s="7"/>
      <c r="D664" s="35"/>
      <c r="E664" s="7"/>
      <c r="F664" s="7"/>
    </row>
    <row r="665" spans="1:6" ht="12.75">
      <c r="A665" s="30"/>
      <c r="B665" s="36">
        <f t="shared" si="12"/>
      </c>
      <c r="C665" s="7"/>
      <c r="D665" s="35"/>
      <c r="E665" s="7"/>
      <c r="F665" s="7"/>
    </row>
    <row r="666" spans="1:6" ht="12.75">
      <c r="A666" s="30"/>
      <c r="B666" s="36">
        <f t="shared" si="12"/>
      </c>
      <c r="C666" s="7"/>
      <c r="D666" s="35"/>
      <c r="E666" s="7"/>
      <c r="F666" s="7"/>
    </row>
    <row r="667" spans="1:6" ht="12.75">
      <c r="A667" s="30"/>
      <c r="B667" s="36">
        <f t="shared" si="12"/>
      </c>
      <c r="C667" s="7"/>
      <c r="D667" s="35"/>
      <c r="E667" s="7"/>
      <c r="F667" s="7"/>
    </row>
    <row r="668" spans="1:6" ht="12.75">
      <c r="A668" s="30"/>
      <c r="B668" s="36">
        <f t="shared" si="12"/>
      </c>
      <c r="C668" s="7"/>
      <c r="D668" s="35"/>
      <c r="E668" s="7"/>
      <c r="F668" s="7"/>
    </row>
    <row r="669" spans="1:6" ht="12.75">
      <c r="A669" s="30"/>
      <c r="B669" s="36">
        <f t="shared" si="12"/>
      </c>
      <c r="C669" s="7"/>
      <c r="D669" s="35"/>
      <c r="E669" s="7"/>
      <c r="F669" s="7"/>
    </row>
    <row r="670" spans="1:6" ht="12.75">
      <c r="A670" s="30"/>
      <c r="B670" s="36">
        <f t="shared" si="12"/>
      </c>
      <c r="C670" s="7"/>
      <c r="D670" s="35"/>
      <c r="E670" s="7"/>
      <c r="F670" s="7"/>
    </row>
    <row r="671" spans="1:6" ht="12.75">
      <c r="A671" s="30"/>
      <c r="B671" s="36">
        <f t="shared" si="12"/>
      </c>
      <c r="C671" s="7"/>
      <c r="D671" s="35"/>
      <c r="E671" s="7"/>
      <c r="F671" s="7"/>
    </row>
    <row r="672" spans="1:6" ht="12.75">
      <c r="A672" s="30"/>
      <c r="B672" s="36">
        <f t="shared" si="12"/>
      </c>
      <c r="C672" s="7"/>
      <c r="D672" s="35"/>
      <c r="E672" s="7"/>
      <c r="F672" s="7"/>
    </row>
    <row r="673" spans="1:6" ht="12.75">
      <c r="A673" s="30"/>
      <c r="B673" s="36">
        <f t="shared" si="12"/>
      </c>
      <c r="C673" s="7"/>
      <c r="D673" s="35"/>
      <c r="E673" s="7"/>
      <c r="F673" s="7"/>
    </row>
    <row r="674" spans="1:6" ht="12.75">
      <c r="A674" s="30"/>
      <c r="B674" s="36">
        <f t="shared" si="12"/>
      </c>
      <c r="C674" s="7"/>
      <c r="D674" s="35"/>
      <c r="E674" s="7"/>
      <c r="F674" s="7"/>
    </row>
    <row r="675" spans="1:6" ht="12.75">
      <c r="A675" s="30"/>
      <c r="B675" s="36">
        <f t="shared" si="12"/>
      </c>
      <c r="C675" s="7"/>
      <c r="D675" s="35"/>
      <c r="E675" s="7"/>
      <c r="F675" s="7"/>
    </row>
    <row r="676" spans="1:6" ht="12.75">
      <c r="A676" s="30"/>
      <c r="B676" s="36">
        <f t="shared" si="12"/>
      </c>
      <c r="C676" s="7"/>
      <c r="D676" s="35"/>
      <c r="E676" s="7"/>
      <c r="F676" s="7"/>
    </row>
    <row r="677" spans="1:6" ht="12.75">
      <c r="A677" s="30"/>
      <c r="B677" s="36">
        <f t="shared" si="12"/>
      </c>
      <c r="C677" s="7"/>
      <c r="D677" s="35"/>
      <c r="E677" s="7"/>
      <c r="F677" s="7"/>
    </row>
    <row r="678" spans="1:6" ht="12.75">
      <c r="A678" s="30"/>
      <c r="B678" s="36">
        <f t="shared" si="12"/>
      </c>
      <c r="C678" s="7"/>
      <c r="D678" s="35"/>
      <c r="E678" s="7"/>
      <c r="F678" s="7"/>
    </row>
    <row r="679" spans="1:6" ht="12.75">
      <c r="A679" s="30"/>
      <c r="B679" s="36">
        <f t="shared" si="12"/>
      </c>
      <c r="C679" s="7"/>
      <c r="D679" s="35"/>
      <c r="E679" s="7"/>
      <c r="F679" s="7"/>
    </row>
    <row r="680" spans="1:6" ht="12.75">
      <c r="A680" s="30"/>
      <c r="B680" s="36">
        <f t="shared" si="12"/>
      </c>
      <c r="C680" s="7"/>
      <c r="D680" s="35"/>
      <c r="E680" s="7"/>
      <c r="F680" s="7"/>
    </row>
    <row r="681" spans="1:6" ht="12.75">
      <c r="A681" s="30"/>
      <c r="B681" s="36">
        <f t="shared" si="12"/>
      </c>
      <c r="C681" s="7"/>
      <c r="D681" s="35"/>
      <c r="E681" s="7"/>
      <c r="F681" s="7"/>
    </row>
    <row r="682" spans="1:6" ht="12.75">
      <c r="A682" s="30"/>
      <c r="B682" s="36">
        <f t="shared" si="12"/>
      </c>
      <c r="C682" s="7"/>
      <c r="D682" s="35"/>
      <c r="E682" s="7"/>
      <c r="F682" s="7"/>
    </row>
    <row r="683" spans="1:6" ht="12.75">
      <c r="A683" s="30"/>
      <c r="B683" s="36">
        <f t="shared" si="12"/>
      </c>
      <c r="C683" s="7"/>
      <c r="D683" s="35"/>
      <c r="E683" s="7"/>
      <c r="F683" s="7"/>
    </row>
    <row r="684" spans="1:6" ht="12.75">
      <c r="A684" s="30"/>
      <c r="B684" s="36">
        <f t="shared" si="12"/>
      </c>
      <c r="C684" s="7"/>
      <c r="D684" s="35"/>
      <c r="E684" s="7"/>
      <c r="F684" s="7"/>
    </row>
    <row r="685" spans="1:6" ht="12.75">
      <c r="A685" s="30"/>
      <c r="B685" s="36">
        <f t="shared" si="12"/>
      </c>
      <c r="C685" s="7"/>
      <c r="D685" s="35"/>
      <c r="E685" s="7"/>
      <c r="F685" s="7"/>
    </row>
    <row r="686" spans="1:6" ht="12.75">
      <c r="A686" s="30"/>
      <c r="B686" s="36">
        <f t="shared" si="12"/>
      </c>
      <c r="C686" s="7"/>
      <c r="D686" s="35"/>
      <c r="E686" s="7"/>
      <c r="F686" s="7"/>
    </row>
    <row r="687" spans="1:6" ht="12.75">
      <c r="A687" s="30"/>
      <c r="B687" s="36">
        <f t="shared" si="12"/>
      </c>
      <c r="C687" s="7"/>
      <c r="D687" s="35"/>
      <c r="E687" s="7"/>
      <c r="F687" s="7"/>
    </row>
    <row r="688" spans="1:6" ht="12.75">
      <c r="A688" s="30"/>
      <c r="B688" s="36">
        <f t="shared" si="12"/>
      </c>
      <c r="C688" s="7"/>
      <c r="D688" s="35"/>
      <c r="E688" s="7"/>
      <c r="F688" s="7"/>
    </row>
    <row r="689" spans="1:6" ht="12.75">
      <c r="A689" s="30"/>
      <c r="B689" s="36">
        <f t="shared" si="12"/>
      </c>
      <c r="C689" s="7"/>
      <c r="D689" s="35"/>
      <c r="E689" s="7"/>
      <c r="F689" s="7"/>
    </row>
    <row r="690" spans="1:6" ht="12.75">
      <c r="A690" s="30"/>
      <c r="B690" s="36">
        <f t="shared" si="12"/>
      </c>
      <c r="C690" s="7"/>
      <c r="D690" s="35"/>
      <c r="E690" s="7"/>
      <c r="F690" s="7"/>
    </row>
    <row r="691" spans="1:6" ht="12.75">
      <c r="A691" s="30"/>
      <c r="B691" s="36">
        <f t="shared" si="12"/>
      </c>
      <c r="C691" s="7"/>
      <c r="D691" s="35"/>
      <c r="E691" s="7"/>
      <c r="F691" s="7"/>
    </row>
    <row r="692" spans="1:6" ht="12.75">
      <c r="A692" s="30"/>
      <c r="B692" s="36">
        <f t="shared" si="12"/>
      </c>
      <c r="C692" s="7"/>
      <c r="D692" s="35"/>
      <c r="E692" s="7"/>
      <c r="F692" s="7"/>
    </row>
    <row r="693" spans="1:6" ht="12.75">
      <c r="A693" s="30"/>
      <c r="B693" s="36">
        <f t="shared" si="12"/>
      </c>
      <c r="C693" s="7"/>
      <c r="D693" s="35"/>
      <c r="E693" s="7"/>
      <c r="F693" s="7"/>
    </row>
    <row r="694" spans="1:6" ht="12.75">
      <c r="A694" s="30"/>
      <c r="B694" s="36">
        <f t="shared" si="12"/>
      </c>
      <c r="C694" s="7"/>
      <c r="D694" s="35"/>
      <c r="E694" s="7"/>
      <c r="F694" s="7"/>
    </row>
    <row r="695" spans="1:6" ht="12.75">
      <c r="A695" s="30"/>
      <c r="B695" s="36">
        <f t="shared" si="12"/>
      </c>
      <c r="C695" s="7"/>
      <c r="D695" s="35"/>
      <c r="E695" s="7"/>
      <c r="F695" s="7"/>
    </row>
    <row r="696" spans="1:6" ht="12.75">
      <c r="A696" s="30"/>
      <c r="B696" s="36">
        <f t="shared" si="12"/>
      </c>
      <c r="C696" s="7"/>
      <c r="D696" s="35"/>
      <c r="E696" s="7"/>
      <c r="F696" s="7"/>
    </row>
    <row r="697" spans="1:6" ht="12.75">
      <c r="A697" s="30"/>
      <c r="B697" s="36">
        <f t="shared" si="12"/>
      </c>
      <c r="C697" s="7"/>
      <c r="D697" s="35"/>
      <c r="E697" s="7"/>
      <c r="F697" s="7"/>
    </row>
    <row r="698" spans="1:6" ht="12.75">
      <c r="A698" s="30"/>
      <c r="B698" s="36">
        <f t="shared" si="12"/>
      </c>
      <c r="C698" s="7"/>
      <c r="D698" s="35"/>
      <c r="E698" s="7"/>
      <c r="F698" s="7"/>
    </row>
    <row r="699" spans="1:6" ht="12.75">
      <c r="A699" s="30"/>
      <c r="B699" s="36">
        <f t="shared" si="12"/>
      </c>
      <c r="C699" s="7"/>
      <c r="D699" s="35"/>
      <c r="E699" s="7"/>
      <c r="F699" s="7"/>
    </row>
    <row r="700" spans="1:6" ht="12.75">
      <c r="A700" s="30"/>
      <c r="B700" s="36">
        <f t="shared" si="12"/>
      </c>
      <c r="C700" s="7"/>
      <c r="D700" s="35"/>
      <c r="E700" s="7"/>
      <c r="F700" s="7"/>
    </row>
    <row r="701" spans="1:6" ht="12.75">
      <c r="A701" s="30"/>
      <c r="B701" s="36">
        <f t="shared" si="12"/>
      </c>
      <c r="C701" s="7"/>
      <c r="D701" s="35"/>
      <c r="E701" s="7"/>
      <c r="F701" s="7"/>
    </row>
    <row r="702" spans="1:6" ht="12.75">
      <c r="A702" s="30"/>
      <c r="B702" s="36">
        <f t="shared" si="12"/>
      </c>
      <c r="C702" s="7"/>
      <c r="D702" s="35"/>
      <c r="E702" s="7"/>
      <c r="F702" s="7"/>
    </row>
    <row r="703" spans="1:6" ht="12.75">
      <c r="A703" s="30"/>
      <c r="B703" s="36">
        <f t="shared" si="12"/>
      </c>
      <c r="C703" s="7"/>
      <c r="D703" s="35"/>
      <c r="E703" s="7"/>
      <c r="F703" s="7"/>
    </row>
    <row r="704" spans="1:6" ht="12.75">
      <c r="A704" s="30"/>
      <c r="B704" s="36">
        <f t="shared" si="12"/>
      </c>
      <c r="C704" s="7"/>
      <c r="D704" s="35"/>
      <c r="E704" s="7"/>
      <c r="F704" s="7"/>
    </row>
    <row r="705" spans="1:6" ht="12.75">
      <c r="A705" s="30"/>
      <c r="B705" s="36">
        <f t="shared" si="12"/>
      </c>
      <c r="C705" s="7"/>
      <c r="D705" s="35"/>
      <c r="E705" s="7"/>
      <c r="F705" s="7"/>
    </row>
    <row r="706" spans="1:6" ht="12.75">
      <c r="A706" s="30"/>
      <c r="B706" s="36">
        <f t="shared" si="12"/>
      </c>
      <c r="C706" s="7"/>
      <c r="D706" s="35"/>
      <c r="E706" s="7"/>
      <c r="F706" s="7"/>
    </row>
    <row r="707" spans="1:6" ht="12.75">
      <c r="A707" s="30"/>
      <c r="B707" s="36">
        <f t="shared" si="12"/>
      </c>
      <c r="C707" s="7"/>
      <c r="D707" s="35"/>
      <c r="E707" s="7"/>
      <c r="F707" s="7"/>
    </row>
    <row r="708" spans="1:6" ht="12.75">
      <c r="A708" s="30"/>
      <c r="B708" s="36">
        <f aca="true" t="shared" si="13" ref="B708:B771">IF(A708&lt;&gt;"",MONTH(A708),"")</f>
      </c>
      <c r="C708" s="7"/>
      <c r="D708" s="35"/>
      <c r="E708" s="7"/>
      <c r="F708" s="7"/>
    </row>
    <row r="709" spans="1:6" ht="12.75">
      <c r="A709" s="30"/>
      <c r="B709" s="36">
        <f t="shared" si="13"/>
      </c>
      <c r="C709" s="7"/>
      <c r="D709" s="35"/>
      <c r="E709" s="7"/>
      <c r="F709" s="7"/>
    </row>
    <row r="710" spans="1:6" ht="12.75">
      <c r="A710" s="30"/>
      <c r="B710" s="36">
        <f t="shared" si="13"/>
      </c>
      <c r="C710" s="7"/>
      <c r="D710" s="35"/>
      <c r="E710" s="7"/>
      <c r="F710" s="7"/>
    </row>
    <row r="711" spans="1:6" ht="12.75">
      <c r="A711" s="30"/>
      <c r="B711" s="36">
        <f t="shared" si="13"/>
      </c>
      <c r="C711" s="7"/>
      <c r="D711" s="35"/>
      <c r="E711" s="7"/>
      <c r="F711" s="7"/>
    </row>
    <row r="712" spans="1:6" ht="12.75">
      <c r="A712" s="30"/>
      <c r="B712" s="36">
        <f t="shared" si="13"/>
      </c>
      <c r="C712" s="7"/>
      <c r="D712" s="35"/>
      <c r="E712" s="7"/>
      <c r="F712" s="7"/>
    </row>
    <row r="713" spans="1:6" ht="12.75">
      <c r="A713" s="30"/>
      <c r="B713" s="36">
        <f t="shared" si="13"/>
      </c>
      <c r="C713" s="7"/>
      <c r="D713" s="35"/>
      <c r="E713" s="7"/>
      <c r="F713" s="7"/>
    </row>
    <row r="714" spans="1:6" ht="12.75">
      <c r="A714" s="30"/>
      <c r="B714" s="36">
        <f t="shared" si="13"/>
      </c>
      <c r="C714" s="7"/>
      <c r="D714" s="35"/>
      <c r="E714" s="7"/>
      <c r="F714" s="7"/>
    </row>
    <row r="715" spans="1:6" ht="12.75">
      <c r="A715" s="30"/>
      <c r="B715" s="36">
        <f t="shared" si="13"/>
      </c>
      <c r="C715" s="7"/>
      <c r="D715" s="35"/>
      <c r="E715" s="7"/>
      <c r="F715" s="7"/>
    </row>
    <row r="716" spans="1:6" ht="12.75">
      <c r="A716" s="30"/>
      <c r="B716" s="36">
        <f t="shared" si="13"/>
      </c>
      <c r="C716" s="7"/>
      <c r="D716" s="35"/>
      <c r="E716" s="7"/>
      <c r="F716" s="7"/>
    </row>
    <row r="717" spans="1:6" ht="12.75">
      <c r="A717" s="30"/>
      <c r="B717" s="36">
        <f t="shared" si="13"/>
      </c>
      <c r="C717" s="7"/>
      <c r="D717" s="35"/>
      <c r="E717" s="7"/>
      <c r="F717" s="7"/>
    </row>
    <row r="718" spans="1:6" ht="12.75">
      <c r="A718" s="30"/>
      <c r="B718" s="36">
        <f t="shared" si="13"/>
      </c>
      <c r="C718" s="7"/>
      <c r="D718" s="35"/>
      <c r="E718" s="7"/>
      <c r="F718" s="7"/>
    </row>
    <row r="719" spans="1:6" ht="12.75">
      <c r="A719" s="30"/>
      <c r="B719" s="36">
        <f t="shared" si="13"/>
      </c>
      <c r="C719" s="7"/>
      <c r="D719" s="35"/>
      <c r="E719" s="7"/>
      <c r="F719" s="7"/>
    </row>
    <row r="720" spans="1:6" ht="12.75">
      <c r="A720" s="30"/>
      <c r="B720" s="36">
        <f t="shared" si="13"/>
      </c>
      <c r="C720" s="7"/>
      <c r="D720" s="35"/>
      <c r="E720" s="7"/>
      <c r="F720" s="7"/>
    </row>
    <row r="721" spans="1:6" ht="12.75">
      <c r="A721" s="30"/>
      <c r="B721" s="36">
        <f t="shared" si="13"/>
      </c>
      <c r="C721" s="7"/>
      <c r="D721" s="35"/>
      <c r="E721" s="7"/>
      <c r="F721" s="7"/>
    </row>
    <row r="722" spans="1:6" ht="12.75">
      <c r="A722" s="30"/>
      <c r="B722" s="36">
        <f t="shared" si="13"/>
      </c>
      <c r="C722" s="7"/>
      <c r="D722" s="35"/>
      <c r="E722" s="7"/>
      <c r="F722" s="7"/>
    </row>
    <row r="723" spans="1:6" ht="12.75">
      <c r="A723" s="30"/>
      <c r="B723" s="36">
        <f t="shared" si="13"/>
      </c>
      <c r="C723" s="7"/>
      <c r="D723" s="35"/>
      <c r="E723" s="7"/>
      <c r="F723" s="7"/>
    </row>
    <row r="724" spans="1:6" ht="12.75">
      <c r="A724" s="30"/>
      <c r="B724" s="36">
        <f t="shared" si="13"/>
      </c>
      <c r="C724" s="7"/>
      <c r="D724" s="35"/>
      <c r="E724" s="7"/>
      <c r="F724" s="7"/>
    </row>
    <row r="725" spans="1:6" ht="12.75">
      <c r="A725" s="30"/>
      <c r="B725" s="36">
        <f t="shared" si="13"/>
      </c>
      <c r="C725" s="7"/>
      <c r="D725" s="35"/>
      <c r="E725" s="7"/>
      <c r="F725" s="7"/>
    </row>
    <row r="726" spans="1:6" ht="12.75">
      <c r="A726" s="30"/>
      <c r="B726" s="36">
        <f t="shared" si="13"/>
      </c>
      <c r="C726" s="7"/>
      <c r="D726" s="35"/>
      <c r="E726" s="7"/>
      <c r="F726" s="7"/>
    </row>
    <row r="727" spans="1:6" ht="12.75">
      <c r="A727" s="30"/>
      <c r="B727" s="36">
        <f t="shared" si="13"/>
      </c>
      <c r="C727" s="7"/>
      <c r="D727" s="35"/>
      <c r="E727" s="7"/>
      <c r="F727" s="7"/>
    </row>
    <row r="728" spans="1:6" ht="12.75">
      <c r="A728" s="30"/>
      <c r="B728" s="36">
        <f t="shared" si="13"/>
      </c>
      <c r="C728" s="7"/>
      <c r="D728" s="35"/>
      <c r="E728" s="7"/>
      <c r="F728" s="7"/>
    </row>
    <row r="729" spans="1:6" ht="12.75">
      <c r="A729" s="30"/>
      <c r="B729" s="36">
        <f t="shared" si="13"/>
      </c>
      <c r="C729" s="7"/>
      <c r="D729" s="35"/>
      <c r="E729" s="7"/>
      <c r="F729" s="7"/>
    </row>
    <row r="730" spans="1:6" ht="12.75">
      <c r="A730" s="30"/>
      <c r="B730" s="36">
        <f t="shared" si="13"/>
      </c>
      <c r="C730" s="7"/>
      <c r="D730" s="35"/>
      <c r="E730" s="7"/>
      <c r="F730" s="7"/>
    </row>
    <row r="731" spans="1:6" ht="12.75">
      <c r="A731" s="30"/>
      <c r="B731" s="36">
        <f t="shared" si="13"/>
      </c>
      <c r="C731" s="7"/>
      <c r="D731" s="35"/>
      <c r="E731" s="7"/>
      <c r="F731" s="7"/>
    </row>
    <row r="732" spans="1:6" ht="12.75">
      <c r="A732" s="30"/>
      <c r="B732" s="36">
        <f t="shared" si="13"/>
      </c>
      <c r="C732" s="7"/>
      <c r="D732" s="35"/>
      <c r="E732" s="7"/>
      <c r="F732" s="7"/>
    </row>
    <row r="733" spans="1:6" ht="12.75">
      <c r="A733" s="30"/>
      <c r="B733" s="36">
        <f t="shared" si="13"/>
      </c>
      <c r="C733" s="7"/>
      <c r="D733" s="35"/>
      <c r="E733" s="7"/>
      <c r="F733" s="7"/>
    </row>
    <row r="734" spans="1:6" ht="12.75">
      <c r="A734" s="30"/>
      <c r="B734" s="36">
        <f t="shared" si="13"/>
      </c>
      <c r="C734" s="7"/>
      <c r="D734" s="35"/>
      <c r="E734" s="7"/>
      <c r="F734" s="7"/>
    </row>
    <row r="735" spans="1:6" ht="12.75">
      <c r="A735" s="30"/>
      <c r="B735" s="36">
        <f t="shared" si="13"/>
      </c>
      <c r="C735" s="7"/>
      <c r="D735" s="35"/>
      <c r="E735" s="7"/>
      <c r="F735" s="7"/>
    </row>
    <row r="736" spans="1:6" ht="12.75">
      <c r="A736" s="30"/>
      <c r="B736" s="36">
        <f t="shared" si="13"/>
      </c>
      <c r="C736" s="7"/>
      <c r="D736" s="35"/>
      <c r="E736" s="7"/>
      <c r="F736" s="7"/>
    </row>
    <row r="737" spans="1:6" ht="12.75">
      <c r="A737" s="30"/>
      <c r="B737" s="36">
        <f t="shared" si="13"/>
      </c>
      <c r="C737" s="7"/>
      <c r="D737" s="35"/>
      <c r="E737" s="7"/>
      <c r="F737" s="7"/>
    </row>
    <row r="738" spans="1:6" ht="12.75">
      <c r="A738" s="30"/>
      <c r="B738" s="36">
        <f t="shared" si="13"/>
      </c>
      <c r="C738" s="7"/>
      <c r="D738" s="35"/>
      <c r="E738" s="7"/>
      <c r="F738" s="7"/>
    </row>
    <row r="739" spans="1:6" ht="12.75">
      <c r="A739" s="30"/>
      <c r="B739" s="36">
        <f t="shared" si="13"/>
      </c>
      <c r="C739" s="7"/>
      <c r="D739" s="35"/>
      <c r="E739" s="7"/>
      <c r="F739" s="7"/>
    </row>
    <row r="740" spans="1:6" ht="12.75">
      <c r="A740" s="30"/>
      <c r="B740" s="36">
        <f t="shared" si="13"/>
      </c>
      <c r="C740" s="7"/>
      <c r="D740" s="35"/>
      <c r="E740" s="7"/>
      <c r="F740" s="7"/>
    </row>
    <row r="741" spans="1:6" ht="12.75">
      <c r="A741" s="30"/>
      <c r="B741" s="36">
        <f t="shared" si="13"/>
      </c>
      <c r="C741" s="7"/>
      <c r="D741" s="35"/>
      <c r="E741" s="7"/>
      <c r="F741" s="7"/>
    </row>
    <row r="742" spans="1:6" ht="12.75">
      <c r="A742" s="30"/>
      <c r="B742" s="36">
        <f t="shared" si="13"/>
      </c>
      <c r="C742" s="7"/>
      <c r="D742" s="35"/>
      <c r="E742" s="7"/>
      <c r="F742" s="7"/>
    </row>
    <row r="743" spans="1:6" ht="12.75">
      <c r="A743" s="30"/>
      <c r="B743" s="36">
        <f t="shared" si="13"/>
      </c>
      <c r="C743" s="7"/>
      <c r="D743" s="35"/>
      <c r="E743" s="7"/>
      <c r="F743" s="7"/>
    </row>
    <row r="744" spans="1:6" ht="12.75">
      <c r="A744" s="30"/>
      <c r="B744" s="36">
        <f t="shared" si="13"/>
      </c>
      <c r="C744" s="7"/>
      <c r="D744" s="35"/>
      <c r="E744" s="7"/>
      <c r="F744" s="7"/>
    </row>
    <row r="745" spans="1:6" ht="12.75">
      <c r="A745" s="30"/>
      <c r="B745" s="36">
        <f t="shared" si="13"/>
      </c>
      <c r="C745" s="7"/>
      <c r="D745" s="35"/>
      <c r="E745" s="7"/>
      <c r="F745" s="7"/>
    </row>
    <row r="746" spans="1:6" ht="12.75">
      <c r="A746" s="30"/>
      <c r="B746" s="36">
        <f t="shared" si="13"/>
      </c>
      <c r="C746" s="7"/>
      <c r="D746" s="35"/>
      <c r="E746" s="7"/>
      <c r="F746" s="7"/>
    </row>
    <row r="747" spans="1:6" ht="12.75">
      <c r="A747" s="30"/>
      <c r="B747" s="36">
        <f t="shared" si="13"/>
      </c>
      <c r="C747" s="7"/>
      <c r="D747" s="35"/>
      <c r="E747" s="7"/>
      <c r="F747" s="7"/>
    </row>
    <row r="748" spans="1:6" ht="12.75">
      <c r="A748" s="30"/>
      <c r="B748" s="36">
        <f t="shared" si="13"/>
      </c>
      <c r="C748" s="7"/>
      <c r="D748" s="35"/>
      <c r="E748" s="7"/>
      <c r="F748" s="7"/>
    </row>
    <row r="749" spans="1:6" ht="12.75">
      <c r="A749" s="30"/>
      <c r="B749" s="36">
        <f t="shared" si="13"/>
      </c>
      <c r="C749" s="7"/>
      <c r="D749" s="35"/>
      <c r="E749" s="7"/>
      <c r="F749" s="7"/>
    </row>
    <row r="750" spans="1:6" ht="12.75">
      <c r="A750" s="30"/>
      <c r="B750" s="36">
        <f t="shared" si="13"/>
      </c>
      <c r="C750" s="7"/>
      <c r="D750" s="35"/>
      <c r="E750" s="7"/>
      <c r="F750" s="7"/>
    </row>
    <row r="751" spans="1:6" ht="12.75">
      <c r="A751" s="30"/>
      <c r="B751" s="36">
        <f t="shared" si="13"/>
      </c>
      <c r="C751" s="7"/>
      <c r="D751" s="35"/>
      <c r="E751" s="7"/>
      <c r="F751" s="7"/>
    </row>
    <row r="752" spans="1:6" ht="12.75">
      <c r="A752" s="30"/>
      <c r="B752" s="36">
        <f t="shared" si="13"/>
      </c>
      <c r="C752" s="7"/>
      <c r="D752" s="35"/>
      <c r="E752" s="7"/>
      <c r="F752" s="7"/>
    </row>
    <row r="753" spans="1:6" ht="12.75">
      <c r="A753" s="30"/>
      <c r="B753" s="36">
        <f t="shared" si="13"/>
      </c>
      <c r="C753" s="7"/>
      <c r="D753" s="35"/>
      <c r="E753" s="7"/>
      <c r="F753" s="7"/>
    </row>
    <row r="754" spans="1:6" ht="12.75">
      <c r="A754" s="30"/>
      <c r="B754" s="36">
        <f t="shared" si="13"/>
      </c>
      <c r="C754" s="7"/>
      <c r="D754" s="35"/>
      <c r="E754" s="7"/>
      <c r="F754" s="7"/>
    </row>
    <row r="755" spans="1:6" ht="12.75">
      <c r="A755" s="30"/>
      <c r="B755" s="36">
        <f t="shared" si="13"/>
      </c>
      <c r="C755" s="7"/>
      <c r="D755" s="35"/>
      <c r="E755" s="7"/>
      <c r="F755" s="7"/>
    </row>
    <row r="756" spans="1:6" ht="12.75">
      <c r="A756" s="30"/>
      <c r="B756" s="36">
        <f t="shared" si="13"/>
      </c>
      <c r="C756" s="7"/>
      <c r="D756" s="35"/>
      <c r="E756" s="7"/>
      <c r="F756" s="7"/>
    </row>
    <row r="757" spans="1:6" ht="12.75">
      <c r="A757" s="30"/>
      <c r="B757" s="36">
        <f t="shared" si="13"/>
      </c>
      <c r="C757" s="7"/>
      <c r="D757" s="35"/>
      <c r="E757" s="7"/>
      <c r="F757" s="7"/>
    </row>
    <row r="758" spans="1:6" ht="12.75">
      <c r="A758" s="30"/>
      <c r="B758" s="36">
        <f t="shared" si="13"/>
      </c>
      <c r="C758" s="7"/>
      <c r="D758" s="35"/>
      <c r="E758" s="7"/>
      <c r="F758" s="7"/>
    </row>
    <row r="759" spans="1:6" ht="12.75">
      <c r="A759" s="30"/>
      <c r="B759" s="36">
        <f t="shared" si="13"/>
      </c>
      <c r="C759" s="7"/>
      <c r="D759" s="35"/>
      <c r="E759" s="7"/>
      <c r="F759" s="7"/>
    </row>
    <row r="760" spans="1:6" ht="12.75">
      <c r="A760" s="30"/>
      <c r="B760" s="36">
        <f t="shared" si="13"/>
      </c>
      <c r="C760" s="7"/>
      <c r="D760" s="35"/>
      <c r="E760" s="7"/>
      <c r="F760" s="7"/>
    </row>
    <row r="761" spans="1:6" ht="12.75">
      <c r="A761" s="30"/>
      <c r="B761" s="36">
        <f t="shared" si="13"/>
      </c>
      <c r="C761" s="7"/>
      <c r="D761" s="35"/>
      <c r="E761" s="7"/>
      <c r="F761" s="7"/>
    </row>
    <row r="762" spans="1:6" ht="12.75">
      <c r="A762" s="30"/>
      <c r="B762" s="36">
        <f t="shared" si="13"/>
      </c>
      <c r="C762" s="7"/>
      <c r="D762" s="35"/>
      <c r="E762" s="7"/>
      <c r="F762" s="7"/>
    </row>
    <row r="763" spans="1:6" ht="12.75">
      <c r="A763" s="30"/>
      <c r="B763" s="36">
        <f t="shared" si="13"/>
      </c>
      <c r="C763" s="7"/>
      <c r="D763" s="35"/>
      <c r="E763" s="7"/>
      <c r="F763" s="7"/>
    </row>
    <row r="764" spans="1:6" ht="12.75">
      <c r="A764" s="30"/>
      <c r="B764" s="36">
        <f t="shared" si="13"/>
      </c>
      <c r="C764" s="7"/>
      <c r="D764" s="35"/>
      <c r="E764" s="7"/>
      <c r="F764" s="7"/>
    </row>
    <row r="765" spans="1:6" ht="12.75">
      <c r="A765" s="30"/>
      <c r="B765" s="36">
        <f t="shared" si="13"/>
      </c>
      <c r="C765" s="7"/>
      <c r="D765" s="35"/>
      <c r="E765" s="7"/>
      <c r="F765" s="7"/>
    </row>
    <row r="766" spans="1:6" ht="12.75">
      <c r="A766" s="30"/>
      <c r="B766" s="36">
        <f t="shared" si="13"/>
      </c>
      <c r="C766" s="7"/>
      <c r="D766" s="35"/>
      <c r="E766" s="7"/>
      <c r="F766" s="7"/>
    </row>
    <row r="767" spans="1:6" ht="12.75">
      <c r="A767" s="30"/>
      <c r="B767" s="36">
        <f t="shared" si="13"/>
      </c>
      <c r="C767" s="7"/>
      <c r="D767" s="35"/>
      <c r="E767" s="7"/>
      <c r="F767" s="7"/>
    </row>
    <row r="768" spans="1:6" ht="12.75">
      <c r="A768" s="30"/>
      <c r="B768" s="36">
        <f t="shared" si="13"/>
      </c>
      <c r="C768" s="7"/>
      <c r="D768" s="35"/>
      <c r="E768" s="7"/>
      <c r="F768" s="7"/>
    </row>
    <row r="769" spans="1:6" ht="12.75">
      <c r="A769" s="30"/>
      <c r="B769" s="36">
        <f t="shared" si="13"/>
      </c>
      <c r="C769" s="7"/>
      <c r="D769" s="35"/>
      <c r="E769" s="7"/>
      <c r="F769" s="7"/>
    </row>
    <row r="770" spans="1:6" ht="12.75">
      <c r="A770" s="30"/>
      <c r="B770" s="36">
        <f t="shared" si="13"/>
      </c>
      <c r="C770" s="7"/>
      <c r="D770" s="35"/>
      <c r="E770" s="7"/>
      <c r="F770" s="7"/>
    </row>
    <row r="771" spans="1:6" ht="12.75">
      <c r="A771" s="30"/>
      <c r="B771" s="36">
        <f t="shared" si="13"/>
      </c>
      <c r="C771" s="7"/>
      <c r="D771" s="35"/>
      <c r="E771" s="7"/>
      <c r="F771" s="7"/>
    </row>
    <row r="772" spans="1:6" ht="12.75">
      <c r="A772" s="30"/>
      <c r="B772" s="36">
        <f aca="true" t="shared" si="14" ref="B772:B835">IF(A772&lt;&gt;"",MONTH(A772),"")</f>
      </c>
      <c r="C772" s="7"/>
      <c r="D772" s="35"/>
      <c r="E772" s="7"/>
      <c r="F772" s="7"/>
    </row>
    <row r="773" spans="1:6" ht="12.75">
      <c r="A773" s="30"/>
      <c r="B773" s="36">
        <f t="shared" si="14"/>
      </c>
      <c r="C773" s="7"/>
      <c r="D773" s="35"/>
      <c r="E773" s="7"/>
      <c r="F773" s="7"/>
    </row>
    <row r="774" spans="1:6" ht="12.75">
      <c r="A774" s="30"/>
      <c r="B774" s="36">
        <f t="shared" si="14"/>
      </c>
      <c r="C774" s="7"/>
      <c r="D774" s="35"/>
      <c r="E774" s="7"/>
      <c r="F774" s="7"/>
    </row>
    <row r="775" spans="1:6" ht="12.75">
      <c r="A775" s="30"/>
      <c r="B775" s="36">
        <f t="shared" si="14"/>
      </c>
      <c r="C775" s="7"/>
      <c r="D775" s="35"/>
      <c r="E775" s="7"/>
      <c r="F775" s="7"/>
    </row>
    <row r="776" spans="1:6" ht="12.75">
      <c r="A776" s="30"/>
      <c r="B776" s="36">
        <f t="shared" si="14"/>
      </c>
      <c r="C776" s="7"/>
      <c r="D776" s="35"/>
      <c r="E776" s="7"/>
      <c r="F776" s="7"/>
    </row>
    <row r="777" spans="1:6" ht="12.75">
      <c r="A777" s="30"/>
      <c r="B777" s="36">
        <f t="shared" si="14"/>
      </c>
      <c r="C777" s="7"/>
      <c r="D777" s="35"/>
      <c r="E777" s="7"/>
      <c r="F777" s="7"/>
    </row>
    <row r="778" spans="1:6" ht="12.75">
      <c r="A778" s="30"/>
      <c r="B778" s="36">
        <f t="shared" si="14"/>
      </c>
      <c r="C778" s="7"/>
      <c r="D778" s="35"/>
      <c r="E778" s="7"/>
      <c r="F778" s="7"/>
    </row>
    <row r="779" spans="1:6" ht="12.75">
      <c r="A779" s="30"/>
      <c r="B779" s="36">
        <f t="shared" si="14"/>
      </c>
      <c r="C779" s="7"/>
      <c r="D779" s="35"/>
      <c r="E779" s="7"/>
      <c r="F779" s="7"/>
    </row>
    <row r="780" spans="1:6" ht="12.75">
      <c r="A780" s="30"/>
      <c r="B780" s="36">
        <f t="shared" si="14"/>
      </c>
      <c r="C780" s="7"/>
      <c r="D780" s="35"/>
      <c r="E780" s="7"/>
      <c r="F780" s="7"/>
    </row>
    <row r="781" spans="1:6" ht="12.75">
      <c r="A781" s="30"/>
      <c r="B781" s="36">
        <f t="shared" si="14"/>
      </c>
      <c r="C781" s="7"/>
      <c r="D781" s="35"/>
      <c r="E781" s="7"/>
      <c r="F781" s="7"/>
    </row>
    <row r="782" spans="1:6" ht="12.75">
      <c r="A782" s="30"/>
      <c r="B782" s="36">
        <f t="shared" si="14"/>
      </c>
      <c r="C782" s="7"/>
      <c r="D782" s="35"/>
      <c r="E782" s="7"/>
      <c r="F782" s="7"/>
    </row>
    <row r="783" spans="1:6" ht="12.75">
      <c r="A783" s="30"/>
      <c r="B783" s="36">
        <f t="shared" si="14"/>
      </c>
      <c r="C783" s="7"/>
      <c r="D783" s="35"/>
      <c r="E783" s="7"/>
      <c r="F783" s="7"/>
    </row>
    <row r="784" spans="1:6" ht="12.75">
      <c r="A784" s="30"/>
      <c r="B784" s="36">
        <f t="shared" si="14"/>
      </c>
      <c r="C784" s="7"/>
      <c r="D784" s="35"/>
      <c r="E784" s="7"/>
      <c r="F784" s="7"/>
    </row>
    <row r="785" spans="1:6" ht="12.75">
      <c r="A785" s="30"/>
      <c r="B785" s="36">
        <f t="shared" si="14"/>
      </c>
      <c r="C785" s="7"/>
      <c r="D785" s="35"/>
      <c r="E785" s="7"/>
      <c r="F785" s="7"/>
    </row>
    <row r="786" spans="1:6" ht="12.75">
      <c r="A786" s="30"/>
      <c r="B786" s="36">
        <f t="shared" si="14"/>
      </c>
      <c r="C786" s="7"/>
      <c r="D786" s="35"/>
      <c r="E786" s="7"/>
      <c r="F786" s="7"/>
    </row>
    <row r="787" spans="1:6" ht="12.75">
      <c r="A787" s="30"/>
      <c r="B787" s="36">
        <f t="shared" si="14"/>
      </c>
      <c r="C787" s="7"/>
      <c r="D787" s="35"/>
      <c r="E787" s="7"/>
      <c r="F787" s="7"/>
    </row>
    <row r="788" spans="1:6" ht="12.75">
      <c r="A788" s="30"/>
      <c r="B788" s="36">
        <f t="shared" si="14"/>
      </c>
      <c r="C788" s="7"/>
      <c r="D788" s="35"/>
      <c r="E788" s="7"/>
      <c r="F788" s="7"/>
    </row>
    <row r="789" spans="1:6" ht="12.75">
      <c r="A789" s="30"/>
      <c r="B789" s="36">
        <f t="shared" si="14"/>
      </c>
      <c r="C789" s="7"/>
      <c r="D789" s="35"/>
      <c r="E789" s="7"/>
      <c r="F789" s="7"/>
    </row>
    <row r="790" spans="1:6" ht="12.75">
      <c r="A790" s="30"/>
      <c r="B790" s="36">
        <f t="shared" si="14"/>
      </c>
      <c r="C790" s="7"/>
      <c r="D790" s="35"/>
      <c r="E790" s="7"/>
      <c r="F790" s="7"/>
    </row>
    <row r="791" spans="1:6" ht="12.75">
      <c r="A791" s="30"/>
      <c r="B791" s="36">
        <f t="shared" si="14"/>
      </c>
      <c r="C791" s="7"/>
      <c r="D791" s="35"/>
      <c r="E791" s="7"/>
      <c r="F791" s="7"/>
    </row>
    <row r="792" spans="1:6" ht="12.75">
      <c r="A792" s="30"/>
      <c r="B792" s="36">
        <f t="shared" si="14"/>
      </c>
      <c r="C792" s="7"/>
      <c r="D792" s="35"/>
      <c r="E792" s="7"/>
      <c r="F792" s="7"/>
    </row>
    <row r="793" spans="1:6" ht="12.75">
      <c r="A793" s="30"/>
      <c r="B793" s="36">
        <f t="shared" si="14"/>
      </c>
      <c r="C793" s="7"/>
      <c r="D793" s="35"/>
      <c r="E793" s="7"/>
      <c r="F793" s="7"/>
    </row>
    <row r="794" spans="1:6" ht="12.75">
      <c r="A794" s="30"/>
      <c r="B794" s="36">
        <f t="shared" si="14"/>
      </c>
      <c r="C794" s="7"/>
      <c r="D794" s="35"/>
      <c r="E794" s="7"/>
      <c r="F794" s="7"/>
    </row>
    <row r="795" spans="1:6" ht="12.75">
      <c r="A795" s="30"/>
      <c r="B795" s="36">
        <f t="shared" si="14"/>
      </c>
      <c r="C795" s="7"/>
      <c r="D795" s="35"/>
      <c r="E795" s="7"/>
      <c r="F795" s="7"/>
    </row>
    <row r="796" spans="1:6" ht="12.75">
      <c r="A796" s="30"/>
      <c r="B796" s="36">
        <f t="shared" si="14"/>
      </c>
      <c r="C796" s="7"/>
      <c r="D796" s="35"/>
      <c r="E796" s="7"/>
      <c r="F796" s="7"/>
    </row>
    <row r="797" spans="1:6" ht="12.75">
      <c r="A797" s="30"/>
      <c r="B797" s="36">
        <f t="shared" si="14"/>
      </c>
      <c r="C797" s="7"/>
      <c r="D797" s="35"/>
      <c r="E797" s="7"/>
      <c r="F797" s="7"/>
    </row>
    <row r="798" spans="1:6" ht="12.75">
      <c r="A798" s="30"/>
      <c r="B798" s="36">
        <f t="shared" si="14"/>
      </c>
      <c r="C798" s="7"/>
      <c r="D798" s="35"/>
      <c r="E798" s="7"/>
      <c r="F798" s="7"/>
    </row>
    <row r="799" spans="1:6" ht="12.75">
      <c r="A799" s="30"/>
      <c r="B799" s="36">
        <f t="shared" si="14"/>
      </c>
      <c r="C799" s="7"/>
      <c r="D799" s="35"/>
      <c r="E799" s="7"/>
      <c r="F799" s="7"/>
    </row>
    <row r="800" spans="1:6" ht="12.75">
      <c r="A800" s="30"/>
      <c r="B800" s="36">
        <f t="shared" si="14"/>
      </c>
      <c r="C800" s="7"/>
      <c r="D800" s="35"/>
      <c r="E800" s="7"/>
      <c r="F800" s="7"/>
    </row>
    <row r="801" spans="1:6" ht="12.75">
      <c r="A801" s="30"/>
      <c r="B801" s="36">
        <f t="shared" si="14"/>
      </c>
      <c r="C801" s="7"/>
      <c r="D801" s="35"/>
      <c r="E801" s="7"/>
      <c r="F801" s="7"/>
    </row>
    <row r="802" spans="1:6" ht="12.75">
      <c r="A802" s="30"/>
      <c r="B802" s="36">
        <f t="shared" si="14"/>
      </c>
      <c r="C802" s="7"/>
      <c r="D802" s="35"/>
      <c r="E802" s="7"/>
      <c r="F802" s="7"/>
    </row>
    <row r="803" spans="1:6" ht="12.75">
      <c r="A803" s="30"/>
      <c r="B803" s="36">
        <f t="shared" si="14"/>
      </c>
      <c r="C803" s="7"/>
      <c r="D803" s="35"/>
      <c r="E803" s="7"/>
      <c r="F803" s="7"/>
    </row>
    <row r="804" spans="1:6" ht="12.75">
      <c r="A804" s="30"/>
      <c r="B804" s="36">
        <f t="shared" si="14"/>
      </c>
      <c r="C804" s="7"/>
      <c r="D804" s="35"/>
      <c r="E804" s="7"/>
      <c r="F804" s="7"/>
    </row>
    <row r="805" spans="1:6" ht="12.75">
      <c r="A805" s="30"/>
      <c r="B805" s="36">
        <f t="shared" si="14"/>
      </c>
      <c r="C805" s="7"/>
      <c r="D805" s="35"/>
      <c r="E805" s="7"/>
      <c r="F805" s="7"/>
    </row>
    <row r="806" spans="1:6" ht="12.75">
      <c r="A806" s="30"/>
      <c r="B806" s="36">
        <f t="shared" si="14"/>
      </c>
      <c r="C806" s="7"/>
      <c r="D806" s="35"/>
      <c r="E806" s="7"/>
      <c r="F806" s="7"/>
    </row>
    <row r="807" spans="1:6" ht="12.75">
      <c r="A807" s="30"/>
      <c r="B807" s="36">
        <f t="shared" si="14"/>
      </c>
      <c r="C807" s="7"/>
      <c r="D807" s="35"/>
      <c r="E807" s="7"/>
      <c r="F807" s="7"/>
    </row>
    <row r="808" spans="1:6" ht="12.75">
      <c r="A808" s="30"/>
      <c r="B808" s="36">
        <f t="shared" si="14"/>
      </c>
      <c r="C808" s="7"/>
      <c r="D808" s="35"/>
      <c r="E808" s="7"/>
      <c r="F808" s="7"/>
    </row>
    <row r="809" spans="1:6" ht="12.75">
      <c r="A809" s="30"/>
      <c r="B809" s="36">
        <f t="shared" si="14"/>
      </c>
      <c r="C809" s="7"/>
      <c r="D809" s="35"/>
      <c r="E809" s="7"/>
      <c r="F809" s="7"/>
    </row>
    <row r="810" spans="1:6" ht="12.75">
      <c r="A810" s="30"/>
      <c r="B810" s="36">
        <f t="shared" si="14"/>
      </c>
      <c r="C810" s="7"/>
      <c r="D810" s="35"/>
      <c r="E810" s="7"/>
      <c r="F810" s="7"/>
    </row>
    <row r="811" spans="1:6" ht="12.75">
      <c r="A811" s="30"/>
      <c r="B811" s="36">
        <f t="shared" si="14"/>
      </c>
      <c r="C811" s="7"/>
      <c r="D811" s="35"/>
      <c r="E811" s="7"/>
      <c r="F811" s="7"/>
    </row>
    <row r="812" spans="1:6" ht="12.75">
      <c r="A812" s="30"/>
      <c r="B812" s="36">
        <f t="shared" si="14"/>
      </c>
      <c r="C812" s="7"/>
      <c r="D812" s="35"/>
      <c r="E812" s="7"/>
      <c r="F812" s="7"/>
    </row>
    <row r="813" spans="1:6" ht="12.75">
      <c r="A813" s="30"/>
      <c r="B813" s="36">
        <f t="shared" si="14"/>
      </c>
      <c r="C813" s="7"/>
      <c r="D813" s="35"/>
      <c r="E813" s="7"/>
      <c r="F813" s="7"/>
    </row>
    <row r="814" spans="1:6" ht="12.75">
      <c r="A814" s="30"/>
      <c r="B814" s="36">
        <f t="shared" si="14"/>
      </c>
      <c r="C814" s="7"/>
      <c r="D814" s="35"/>
      <c r="E814" s="7"/>
      <c r="F814" s="7"/>
    </row>
    <row r="815" spans="1:6" ht="12.75">
      <c r="A815" s="30"/>
      <c r="B815" s="36">
        <f t="shared" si="14"/>
      </c>
      <c r="C815" s="7"/>
      <c r="D815" s="35"/>
      <c r="E815" s="7"/>
      <c r="F815" s="7"/>
    </row>
    <row r="816" spans="1:6" ht="12.75">
      <c r="A816" s="30"/>
      <c r="B816" s="36">
        <f t="shared" si="14"/>
      </c>
      <c r="C816" s="7"/>
      <c r="D816" s="35"/>
      <c r="E816" s="7"/>
      <c r="F816" s="7"/>
    </row>
    <row r="817" spans="1:6" ht="12.75">
      <c r="A817" s="30"/>
      <c r="B817" s="36">
        <f t="shared" si="14"/>
      </c>
      <c r="C817" s="7"/>
      <c r="D817" s="35"/>
      <c r="E817" s="7"/>
      <c r="F817" s="7"/>
    </row>
    <row r="818" spans="1:6" ht="12.75">
      <c r="A818" s="30"/>
      <c r="B818" s="36">
        <f t="shared" si="14"/>
      </c>
      <c r="C818" s="7"/>
      <c r="D818" s="35"/>
      <c r="E818" s="7"/>
      <c r="F818" s="7"/>
    </row>
    <row r="819" spans="1:6" ht="12.75">
      <c r="A819" s="30"/>
      <c r="B819" s="36">
        <f t="shared" si="14"/>
      </c>
      <c r="C819" s="7"/>
      <c r="D819" s="35"/>
      <c r="E819" s="7"/>
      <c r="F819" s="7"/>
    </row>
    <row r="820" spans="1:6" ht="12.75">
      <c r="A820" s="30"/>
      <c r="B820" s="36">
        <f t="shared" si="14"/>
      </c>
      <c r="C820" s="7"/>
      <c r="D820" s="35"/>
      <c r="E820" s="7"/>
      <c r="F820" s="7"/>
    </row>
    <row r="821" spans="1:6" ht="12.75">
      <c r="A821" s="30"/>
      <c r="B821" s="36">
        <f t="shared" si="14"/>
      </c>
      <c r="C821" s="7"/>
      <c r="D821" s="35"/>
      <c r="E821" s="7"/>
      <c r="F821" s="7"/>
    </row>
    <row r="822" spans="1:6" ht="12.75">
      <c r="A822" s="30"/>
      <c r="B822" s="36">
        <f t="shared" si="14"/>
      </c>
      <c r="C822" s="7"/>
      <c r="D822" s="35"/>
      <c r="E822" s="7"/>
      <c r="F822" s="7"/>
    </row>
    <row r="823" spans="1:6" ht="12.75">
      <c r="A823" s="30"/>
      <c r="B823" s="36">
        <f t="shared" si="14"/>
      </c>
      <c r="C823" s="7"/>
      <c r="D823" s="35"/>
      <c r="E823" s="7"/>
      <c r="F823" s="7"/>
    </row>
    <row r="824" spans="1:6" ht="12.75">
      <c r="A824" s="30"/>
      <c r="B824" s="36">
        <f t="shared" si="14"/>
      </c>
      <c r="C824" s="7"/>
      <c r="D824" s="35"/>
      <c r="E824" s="7"/>
      <c r="F824" s="7"/>
    </row>
    <row r="825" spans="1:6" ht="12.75">
      <c r="A825" s="30"/>
      <c r="B825" s="36">
        <f t="shared" si="14"/>
      </c>
      <c r="C825" s="7"/>
      <c r="D825" s="35"/>
      <c r="E825" s="7"/>
      <c r="F825" s="7"/>
    </row>
    <row r="826" spans="1:6" ht="12.75">
      <c r="A826" s="30"/>
      <c r="B826" s="36">
        <f t="shared" si="14"/>
      </c>
      <c r="C826" s="7"/>
      <c r="D826" s="35"/>
      <c r="E826" s="7"/>
      <c r="F826" s="7"/>
    </row>
    <row r="827" spans="1:6" ht="12.75">
      <c r="A827" s="30"/>
      <c r="B827" s="36">
        <f t="shared" si="14"/>
      </c>
      <c r="C827" s="7"/>
      <c r="D827" s="35"/>
      <c r="E827" s="7"/>
      <c r="F827" s="7"/>
    </row>
    <row r="828" spans="1:6" ht="12.75">
      <c r="A828" s="30"/>
      <c r="B828" s="36">
        <f t="shared" si="14"/>
      </c>
      <c r="C828" s="7"/>
      <c r="D828" s="35"/>
      <c r="E828" s="7"/>
      <c r="F828" s="7"/>
    </row>
    <row r="829" spans="1:6" ht="12.75">
      <c r="A829" s="30"/>
      <c r="B829" s="36">
        <f t="shared" si="14"/>
      </c>
      <c r="C829" s="7"/>
      <c r="D829" s="35"/>
      <c r="E829" s="7"/>
      <c r="F829" s="7"/>
    </row>
    <row r="830" spans="1:6" ht="12.75">
      <c r="A830" s="30"/>
      <c r="B830" s="36">
        <f t="shared" si="14"/>
      </c>
      <c r="C830" s="7"/>
      <c r="D830" s="35"/>
      <c r="E830" s="7"/>
      <c r="F830" s="7"/>
    </row>
    <row r="831" spans="1:6" ht="12.75">
      <c r="A831" s="30"/>
      <c r="B831" s="36">
        <f t="shared" si="14"/>
      </c>
      <c r="C831" s="7"/>
      <c r="D831" s="35"/>
      <c r="E831" s="7"/>
      <c r="F831" s="7"/>
    </row>
    <row r="832" spans="1:6" ht="12.75">
      <c r="A832" s="30"/>
      <c r="B832" s="36">
        <f t="shared" si="14"/>
      </c>
      <c r="C832" s="7"/>
      <c r="D832" s="35"/>
      <c r="E832" s="7"/>
      <c r="F832" s="7"/>
    </row>
    <row r="833" spans="1:6" ht="12.75">
      <c r="A833" s="30"/>
      <c r="B833" s="36">
        <f t="shared" si="14"/>
      </c>
      <c r="C833" s="7"/>
      <c r="D833" s="35"/>
      <c r="E833" s="7"/>
      <c r="F833" s="7"/>
    </row>
    <row r="834" spans="1:6" ht="12.75">
      <c r="A834" s="30"/>
      <c r="B834" s="36">
        <f t="shared" si="14"/>
      </c>
      <c r="C834" s="7"/>
      <c r="D834" s="35"/>
      <c r="E834" s="7"/>
      <c r="F834" s="7"/>
    </row>
    <row r="835" spans="1:6" ht="12.75">
      <c r="A835" s="30"/>
      <c r="B835" s="36">
        <f t="shared" si="14"/>
      </c>
      <c r="C835" s="7"/>
      <c r="D835" s="35"/>
      <c r="E835" s="7"/>
      <c r="F835" s="7"/>
    </row>
    <row r="836" spans="1:6" ht="12.75">
      <c r="A836" s="30"/>
      <c r="B836" s="36">
        <f aca="true" t="shared" si="15" ref="B836:B899">IF(A836&lt;&gt;"",MONTH(A836),"")</f>
      </c>
      <c r="C836" s="7"/>
      <c r="D836" s="35"/>
      <c r="E836" s="7"/>
      <c r="F836" s="7"/>
    </row>
    <row r="837" spans="1:6" ht="12.75">
      <c r="A837" s="30"/>
      <c r="B837" s="36">
        <f t="shared" si="15"/>
      </c>
      <c r="C837" s="7"/>
      <c r="D837" s="35"/>
      <c r="E837" s="7"/>
      <c r="F837" s="7"/>
    </row>
    <row r="838" spans="1:6" ht="12.75">
      <c r="A838" s="30"/>
      <c r="B838" s="36">
        <f t="shared" si="15"/>
      </c>
      <c r="C838" s="7"/>
      <c r="D838" s="35"/>
      <c r="E838" s="7"/>
      <c r="F838" s="7"/>
    </row>
    <row r="839" spans="1:6" ht="12.75">
      <c r="A839" s="30"/>
      <c r="B839" s="36">
        <f t="shared" si="15"/>
      </c>
      <c r="C839" s="7"/>
      <c r="D839" s="35"/>
      <c r="E839" s="7"/>
      <c r="F839" s="7"/>
    </row>
    <row r="840" spans="1:6" ht="12.75">
      <c r="A840" s="30"/>
      <c r="B840" s="36">
        <f t="shared" si="15"/>
      </c>
      <c r="C840" s="7"/>
      <c r="D840" s="35"/>
      <c r="E840" s="7"/>
      <c r="F840" s="7"/>
    </row>
    <row r="841" spans="1:6" ht="12.75">
      <c r="A841" s="30"/>
      <c r="B841" s="36">
        <f t="shared" si="15"/>
      </c>
      <c r="C841" s="7"/>
      <c r="D841" s="35"/>
      <c r="E841" s="7"/>
      <c r="F841" s="7"/>
    </row>
    <row r="842" spans="1:6" ht="12.75">
      <c r="A842" s="30"/>
      <c r="B842" s="36">
        <f t="shared" si="15"/>
      </c>
      <c r="C842" s="7"/>
      <c r="D842" s="35"/>
      <c r="E842" s="7"/>
      <c r="F842" s="7"/>
    </row>
    <row r="843" spans="1:6" ht="12.75">
      <c r="A843" s="30"/>
      <c r="B843" s="36">
        <f t="shared" si="15"/>
      </c>
      <c r="C843" s="7"/>
      <c r="D843" s="35"/>
      <c r="E843" s="7"/>
      <c r="F843" s="7"/>
    </row>
    <row r="844" spans="1:6" ht="12.75">
      <c r="A844" s="30"/>
      <c r="B844" s="36">
        <f t="shared" si="15"/>
      </c>
      <c r="C844" s="7"/>
      <c r="D844" s="35"/>
      <c r="E844" s="7"/>
      <c r="F844" s="7"/>
    </row>
    <row r="845" spans="1:6" ht="12.75">
      <c r="A845" s="30"/>
      <c r="B845" s="36">
        <f t="shared" si="15"/>
      </c>
      <c r="C845" s="7"/>
      <c r="D845" s="35"/>
      <c r="E845" s="7"/>
      <c r="F845" s="7"/>
    </row>
    <row r="846" spans="1:6" ht="12.75">
      <c r="A846" s="30"/>
      <c r="B846" s="36">
        <f t="shared" si="15"/>
      </c>
      <c r="C846" s="7"/>
      <c r="D846" s="35"/>
      <c r="E846" s="7"/>
      <c r="F846" s="7"/>
    </row>
    <row r="847" spans="1:6" ht="12.75">
      <c r="A847" s="30"/>
      <c r="B847" s="36">
        <f t="shared" si="15"/>
      </c>
      <c r="C847" s="7"/>
      <c r="D847" s="35"/>
      <c r="E847" s="7"/>
      <c r="F847" s="7"/>
    </row>
    <row r="848" spans="1:6" ht="12.75">
      <c r="A848" s="30"/>
      <c r="B848" s="36">
        <f t="shared" si="15"/>
      </c>
      <c r="C848" s="7"/>
      <c r="D848" s="35"/>
      <c r="E848" s="7"/>
      <c r="F848" s="7"/>
    </row>
    <row r="849" spans="1:6" ht="12.75">
      <c r="A849" s="30"/>
      <c r="B849" s="36">
        <f t="shared" si="15"/>
      </c>
      <c r="C849" s="7"/>
      <c r="D849" s="35"/>
      <c r="E849" s="7"/>
      <c r="F849" s="7"/>
    </row>
    <row r="850" spans="1:6" ht="12.75">
      <c r="A850" s="30"/>
      <c r="B850" s="36">
        <f t="shared" si="15"/>
      </c>
      <c r="C850" s="7"/>
      <c r="D850" s="35"/>
      <c r="E850" s="7"/>
      <c r="F850" s="7"/>
    </row>
    <row r="851" spans="1:6" ht="12.75">
      <c r="A851" s="30"/>
      <c r="B851" s="36">
        <f t="shared" si="15"/>
      </c>
      <c r="C851" s="7"/>
      <c r="D851" s="35"/>
      <c r="E851" s="7"/>
      <c r="F851" s="7"/>
    </row>
    <row r="852" spans="1:6" ht="12.75">
      <c r="A852" s="30"/>
      <c r="B852" s="36">
        <f t="shared" si="15"/>
      </c>
      <c r="C852" s="7"/>
      <c r="D852" s="35"/>
      <c r="E852" s="7"/>
      <c r="F852" s="7"/>
    </row>
    <row r="853" spans="1:6" ht="12.75">
      <c r="A853" s="30"/>
      <c r="B853" s="36">
        <f t="shared" si="15"/>
      </c>
      <c r="C853" s="7"/>
      <c r="D853" s="35"/>
      <c r="E853" s="7"/>
      <c r="F853" s="7"/>
    </row>
    <row r="854" spans="1:6" ht="12.75">
      <c r="A854" s="30"/>
      <c r="B854" s="36">
        <f t="shared" si="15"/>
      </c>
      <c r="C854" s="7"/>
      <c r="D854" s="35"/>
      <c r="E854" s="7"/>
      <c r="F854" s="7"/>
    </row>
    <row r="855" spans="1:6" ht="12.75">
      <c r="A855" s="30"/>
      <c r="B855" s="36">
        <f t="shared" si="15"/>
      </c>
      <c r="C855" s="7"/>
      <c r="D855" s="35"/>
      <c r="E855" s="7"/>
      <c r="F855" s="7"/>
    </row>
    <row r="856" spans="1:6" ht="12.75">
      <c r="A856" s="30"/>
      <c r="B856" s="36">
        <f t="shared" si="15"/>
      </c>
      <c r="C856" s="7"/>
      <c r="D856" s="35"/>
      <c r="E856" s="7"/>
      <c r="F856" s="7"/>
    </row>
    <row r="857" spans="1:6" ht="12.75">
      <c r="A857" s="30"/>
      <c r="B857" s="36">
        <f t="shared" si="15"/>
      </c>
      <c r="C857" s="7"/>
      <c r="D857" s="35"/>
      <c r="E857" s="7"/>
      <c r="F857" s="7"/>
    </row>
    <row r="858" spans="1:6" ht="12.75">
      <c r="A858" s="30"/>
      <c r="B858" s="36">
        <f t="shared" si="15"/>
      </c>
      <c r="C858" s="7"/>
      <c r="D858" s="35"/>
      <c r="E858" s="7"/>
      <c r="F858" s="7"/>
    </row>
    <row r="859" spans="1:6" ht="12.75">
      <c r="A859" s="30"/>
      <c r="B859" s="36">
        <f t="shared" si="15"/>
      </c>
      <c r="C859" s="7"/>
      <c r="D859" s="35"/>
      <c r="E859" s="7"/>
      <c r="F859" s="7"/>
    </row>
    <row r="860" spans="1:6" ht="12.75">
      <c r="A860" s="30"/>
      <c r="B860" s="36">
        <f t="shared" si="15"/>
      </c>
      <c r="C860" s="7"/>
      <c r="D860" s="35"/>
      <c r="E860" s="7"/>
      <c r="F860" s="7"/>
    </row>
    <row r="861" spans="1:6" ht="12.75">
      <c r="A861" s="30"/>
      <c r="B861" s="36">
        <f t="shared" si="15"/>
      </c>
      <c r="C861" s="7"/>
      <c r="D861" s="35"/>
      <c r="E861" s="7"/>
      <c r="F861" s="7"/>
    </row>
    <row r="862" spans="1:6" ht="12.75">
      <c r="A862" s="30"/>
      <c r="B862" s="36">
        <f t="shared" si="15"/>
      </c>
      <c r="C862" s="7"/>
      <c r="D862" s="35"/>
      <c r="E862" s="7"/>
      <c r="F862" s="7"/>
    </row>
    <row r="863" spans="1:6" ht="12.75">
      <c r="A863" s="30"/>
      <c r="B863" s="36">
        <f t="shared" si="15"/>
      </c>
      <c r="C863" s="7"/>
      <c r="D863" s="35"/>
      <c r="E863" s="7"/>
      <c r="F863" s="7"/>
    </row>
    <row r="864" spans="1:6" ht="12.75">
      <c r="A864" s="30"/>
      <c r="B864" s="36">
        <f t="shared" si="15"/>
      </c>
      <c r="C864" s="7"/>
      <c r="D864" s="35"/>
      <c r="E864" s="7"/>
      <c r="F864" s="7"/>
    </row>
    <row r="865" spans="1:6" ht="12.75">
      <c r="A865" s="30"/>
      <c r="B865" s="36">
        <f t="shared" si="15"/>
      </c>
      <c r="C865" s="7"/>
      <c r="D865" s="35"/>
      <c r="E865" s="7"/>
      <c r="F865" s="7"/>
    </row>
    <row r="866" spans="1:6" ht="12.75">
      <c r="A866" s="30"/>
      <c r="B866" s="36">
        <f t="shared" si="15"/>
      </c>
      <c r="C866" s="7"/>
      <c r="D866" s="35"/>
      <c r="E866" s="7"/>
      <c r="F866" s="7"/>
    </row>
    <row r="867" spans="1:6" ht="12.75">
      <c r="A867" s="30"/>
      <c r="B867" s="36">
        <f t="shared" si="15"/>
      </c>
      <c r="C867" s="7"/>
      <c r="D867" s="35"/>
      <c r="E867" s="7"/>
      <c r="F867" s="7"/>
    </row>
    <row r="868" spans="1:6" ht="12.75">
      <c r="A868" s="30"/>
      <c r="B868" s="36">
        <f t="shared" si="15"/>
      </c>
      <c r="C868" s="7"/>
      <c r="D868" s="35"/>
      <c r="E868" s="7"/>
      <c r="F868" s="7"/>
    </row>
    <row r="869" spans="1:6" ht="12.75">
      <c r="A869" s="30"/>
      <c r="B869" s="36">
        <f t="shared" si="15"/>
      </c>
      <c r="C869" s="7"/>
      <c r="D869" s="35"/>
      <c r="E869" s="7"/>
      <c r="F869" s="7"/>
    </row>
    <row r="870" spans="1:6" ht="12.75">
      <c r="A870" s="30"/>
      <c r="B870" s="36">
        <f t="shared" si="15"/>
      </c>
      <c r="C870" s="7"/>
      <c r="D870" s="35"/>
      <c r="E870" s="7"/>
      <c r="F870" s="7"/>
    </row>
    <row r="871" spans="1:6" ht="12.75">
      <c r="A871" s="30"/>
      <c r="B871" s="36">
        <f t="shared" si="15"/>
      </c>
      <c r="C871" s="7"/>
      <c r="D871" s="35"/>
      <c r="E871" s="7"/>
      <c r="F871" s="7"/>
    </row>
    <row r="872" spans="1:6" ht="12.75">
      <c r="A872" s="30"/>
      <c r="B872" s="36">
        <f t="shared" si="15"/>
      </c>
      <c r="C872" s="7"/>
      <c r="D872" s="35"/>
      <c r="E872" s="7"/>
      <c r="F872" s="7"/>
    </row>
    <row r="873" spans="1:6" ht="12.75">
      <c r="A873" s="30"/>
      <c r="B873" s="36">
        <f t="shared" si="15"/>
      </c>
      <c r="C873" s="7"/>
      <c r="D873" s="35"/>
      <c r="E873" s="7"/>
      <c r="F873" s="7"/>
    </row>
    <row r="874" spans="1:6" ht="12.75">
      <c r="A874" s="30"/>
      <c r="B874" s="36">
        <f t="shared" si="15"/>
      </c>
      <c r="C874" s="7"/>
      <c r="D874" s="35"/>
      <c r="E874" s="7"/>
      <c r="F874" s="7"/>
    </row>
    <row r="875" spans="1:6" ht="12.75">
      <c r="A875" s="30"/>
      <c r="B875" s="36">
        <f t="shared" si="15"/>
      </c>
      <c r="C875" s="7"/>
      <c r="D875" s="35"/>
      <c r="E875" s="7"/>
      <c r="F875" s="7"/>
    </row>
    <row r="876" spans="1:6" ht="12.75">
      <c r="A876" s="30"/>
      <c r="B876" s="36">
        <f t="shared" si="15"/>
      </c>
      <c r="C876" s="7"/>
      <c r="D876" s="35"/>
      <c r="E876" s="7"/>
      <c r="F876" s="7"/>
    </row>
    <row r="877" spans="1:6" ht="12.75">
      <c r="A877" s="30"/>
      <c r="B877" s="36">
        <f t="shared" si="15"/>
      </c>
      <c r="C877" s="7"/>
      <c r="D877" s="35"/>
      <c r="E877" s="7"/>
      <c r="F877" s="7"/>
    </row>
    <row r="878" spans="1:6" ht="12.75">
      <c r="A878" s="30"/>
      <c r="B878" s="36">
        <f t="shared" si="15"/>
      </c>
      <c r="C878" s="7"/>
      <c r="D878" s="35"/>
      <c r="E878" s="7"/>
      <c r="F878" s="7"/>
    </row>
    <row r="879" spans="1:6" ht="12.75">
      <c r="A879" s="30"/>
      <c r="B879" s="36">
        <f t="shared" si="15"/>
      </c>
      <c r="C879" s="7"/>
      <c r="D879" s="35"/>
      <c r="E879" s="7"/>
      <c r="F879" s="7"/>
    </row>
    <row r="880" spans="1:6" ht="12.75">
      <c r="A880" s="30"/>
      <c r="B880" s="36">
        <f t="shared" si="15"/>
      </c>
      <c r="C880" s="7"/>
      <c r="D880" s="35"/>
      <c r="E880" s="7"/>
      <c r="F880" s="7"/>
    </row>
    <row r="881" spans="1:6" ht="12.75">
      <c r="A881" s="30"/>
      <c r="B881" s="36">
        <f t="shared" si="15"/>
      </c>
      <c r="C881" s="7"/>
      <c r="D881" s="35"/>
      <c r="E881" s="7"/>
      <c r="F881" s="7"/>
    </row>
    <row r="882" spans="1:6" ht="12.75">
      <c r="A882" s="30"/>
      <c r="B882" s="36">
        <f t="shared" si="15"/>
      </c>
      <c r="C882" s="7"/>
      <c r="D882" s="35"/>
      <c r="E882" s="7"/>
      <c r="F882" s="7"/>
    </row>
    <row r="883" spans="1:6" ht="12.75">
      <c r="A883" s="30"/>
      <c r="B883" s="36">
        <f t="shared" si="15"/>
      </c>
      <c r="C883" s="7"/>
      <c r="D883" s="35"/>
      <c r="E883" s="7"/>
      <c r="F883" s="7"/>
    </row>
    <row r="884" spans="1:6" ht="12.75">
      <c r="A884" s="30"/>
      <c r="B884" s="36">
        <f t="shared" si="15"/>
      </c>
      <c r="C884" s="7"/>
      <c r="D884" s="35"/>
      <c r="E884" s="7"/>
      <c r="F884" s="7"/>
    </row>
    <row r="885" spans="1:6" ht="12.75">
      <c r="A885" s="30"/>
      <c r="B885" s="36">
        <f t="shared" si="15"/>
      </c>
      <c r="C885" s="7"/>
      <c r="D885" s="35"/>
      <c r="E885" s="7"/>
      <c r="F885" s="7"/>
    </row>
    <row r="886" spans="1:6" ht="12.75">
      <c r="A886" s="30"/>
      <c r="B886" s="36">
        <f t="shared" si="15"/>
      </c>
      <c r="C886" s="7"/>
      <c r="D886" s="35"/>
      <c r="E886" s="7"/>
      <c r="F886" s="7"/>
    </row>
    <row r="887" spans="1:6" ht="12.75">
      <c r="A887" s="30"/>
      <c r="B887" s="36">
        <f t="shared" si="15"/>
      </c>
      <c r="C887" s="7"/>
      <c r="D887" s="35"/>
      <c r="E887" s="7"/>
      <c r="F887" s="7"/>
    </row>
    <row r="888" spans="1:6" ht="12.75">
      <c r="A888" s="30"/>
      <c r="B888" s="36">
        <f t="shared" si="15"/>
      </c>
      <c r="C888" s="7"/>
      <c r="D888" s="35"/>
      <c r="E888" s="7"/>
      <c r="F888" s="7"/>
    </row>
    <row r="889" spans="1:6" ht="12.75">
      <c r="A889" s="30"/>
      <c r="B889" s="36">
        <f t="shared" si="15"/>
      </c>
      <c r="C889" s="7"/>
      <c r="D889" s="35"/>
      <c r="E889" s="7"/>
      <c r="F889" s="7"/>
    </row>
    <row r="890" spans="1:6" ht="12.75">
      <c r="A890" s="30"/>
      <c r="B890" s="36">
        <f t="shared" si="15"/>
      </c>
      <c r="C890" s="7"/>
      <c r="D890" s="35"/>
      <c r="E890" s="7"/>
      <c r="F890" s="7"/>
    </row>
    <row r="891" spans="1:6" ht="12.75">
      <c r="A891" s="30"/>
      <c r="B891" s="36">
        <f t="shared" si="15"/>
      </c>
      <c r="C891" s="7"/>
      <c r="D891" s="35"/>
      <c r="E891" s="7"/>
      <c r="F891" s="7"/>
    </row>
    <row r="892" spans="1:6" ht="12.75">
      <c r="A892" s="30"/>
      <c r="B892" s="36">
        <f t="shared" si="15"/>
      </c>
      <c r="C892" s="7"/>
      <c r="D892" s="35"/>
      <c r="E892" s="7"/>
      <c r="F892" s="7"/>
    </row>
    <row r="893" spans="1:6" ht="12.75">
      <c r="A893" s="30"/>
      <c r="B893" s="36">
        <f t="shared" si="15"/>
      </c>
      <c r="C893" s="7"/>
      <c r="D893" s="35"/>
      <c r="E893" s="7"/>
      <c r="F893" s="7"/>
    </row>
    <row r="894" spans="1:6" ht="12.75">
      <c r="A894" s="30"/>
      <c r="B894" s="36">
        <f t="shared" si="15"/>
      </c>
      <c r="C894" s="7"/>
      <c r="D894" s="35"/>
      <c r="E894" s="7"/>
      <c r="F894" s="7"/>
    </row>
    <row r="895" spans="1:6" ht="12.75">
      <c r="A895" s="30"/>
      <c r="B895" s="36">
        <f t="shared" si="15"/>
      </c>
      <c r="C895" s="7"/>
      <c r="D895" s="35"/>
      <c r="E895" s="7"/>
      <c r="F895" s="7"/>
    </row>
    <row r="896" spans="1:6" ht="12.75">
      <c r="A896" s="30"/>
      <c r="B896" s="36">
        <f t="shared" si="15"/>
      </c>
      <c r="C896" s="7"/>
      <c r="D896" s="35"/>
      <c r="E896" s="7"/>
      <c r="F896" s="7"/>
    </row>
    <row r="897" spans="1:6" ht="12.75">
      <c r="A897" s="30"/>
      <c r="B897" s="36">
        <f t="shared" si="15"/>
      </c>
      <c r="C897" s="7"/>
      <c r="D897" s="35"/>
      <c r="E897" s="7"/>
      <c r="F897" s="7"/>
    </row>
    <row r="898" spans="1:6" ht="12.75">
      <c r="A898" s="30"/>
      <c r="B898" s="36">
        <f t="shared" si="15"/>
      </c>
      <c r="C898" s="7"/>
      <c r="D898" s="35"/>
      <c r="E898" s="7"/>
      <c r="F898" s="7"/>
    </row>
    <row r="899" spans="1:6" ht="12.75">
      <c r="A899" s="30"/>
      <c r="B899" s="36">
        <f t="shared" si="15"/>
      </c>
      <c r="C899" s="7"/>
      <c r="D899" s="35"/>
      <c r="E899" s="7"/>
      <c r="F899" s="7"/>
    </row>
    <row r="900" spans="1:6" ht="12.75">
      <c r="A900" s="30"/>
      <c r="B900" s="36">
        <f aca="true" t="shared" si="16" ref="B900:B963">IF(A900&lt;&gt;"",MONTH(A900),"")</f>
      </c>
      <c r="C900" s="7"/>
      <c r="D900" s="35"/>
      <c r="E900" s="7"/>
      <c r="F900" s="7"/>
    </row>
    <row r="901" spans="1:6" ht="12.75">
      <c r="A901" s="30"/>
      <c r="B901" s="36">
        <f t="shared" si="16"/>
      </c>
      <c r="C901" s="7"/>
      <c r="D901" s="35"/>
      <c r="E901" s="7"/>
      <c r="F901" s="7"/>
    </row>
    <row r="902" spans="1:6" ht="12.75">
      <c r="A902" s="30"/>
      <c r="B902" s="36">
        <f t="shared" si="16"/>
      </c>
      <c r="C902" s="7"/>
      <c r="D902" s="35"/>
      <c r="E902" s="7"/>
      <c r="F902" s="7"/>
    </row>
    <row r="903" spans="1:6" ht="12.75">
      <c r="A903" s="30"/>
      <c r="B903" s="36">
        <f t="shared" si="16"/>
      </c>
      <c r="C903" s="7"/>
      <c r="D903" s="35"/>
      <c r="E903" s="7"/>
      <c r="F903" s="7"/>
    </row>
    <row r="904" spans="1:6" ht="12.75">
      <c r="A904" s="30"/>
      <c r="B904" s="36">
        <f t="shared" si="16"/>
      </c>
      <c r="C904" s="7"/>
      <c r="D904" s="35"/>
      <c r="E904" s="7"/>
      <c r="F904" s="7"/>
    </row>
    <row r="905" spans="1:6" ht="12.75">
      <c r="A905" s="30"/>
      <c r="B905" s="36">
        <f t="shared" si="16"/>
      </c>
      <c r="C905" s="7"/>
      <c r="D905" s="35"/>
      <c r="E905" s="7"/>
      <c r="F905" s="7"/>
    </row>
    <row r="906" spans="1:6" ht="12.75">
      <c r="A906" s="30"/>
      <c r="B906" s="36">
        <f t="shared" si="16"/>
      </c>
      <c r="C906" s="7"/>
      <c r="D906" s="35"/>
      <c r="E906" s="7"/>
      <c r="F906" s="7"/>
    </row>
    <row r="907" spans="1:6" ht="12.75">
      <c r="A907" s="30"/>
      <c r="B907" s="36">
        <f t="shared" si="16"/>
      </c>
      <c r="C907" s="7"/>
      <c r="D907" s="35"/>
      <c r="E907" s="7"/>
      <c r="F907" s="7"/>
    </row>
    <row r="908" spans="1:6" ht="12.75">
      <c r="A908" s="30"/>
      <c r="B908" s="36">
        <f t="shared" si="16"/>
      </c>
      <c r="C908" s="7"/>
      <c r="D908" s="35"/>
      <c r="E908" s="7"/>
      <c r="F908" s="7"/>
    </row>
    <row r="909" spans="1:6" ht="12.75">
      <c r="A909" s="30"/>
      <c r="B909" s="36">
        <f t="shared" si="16"/>
      </c>
      <c r="C909" s="7"/>
      <c r="D909" s="35"/>
      <c r="E909" s="7"/>
      <c r="F909" s="7"/>
    </row>
    <row r="910" spans="1:6" ht="12.75">
      <c r="A910" s="30"/>
      <c r="B910" s="36">
        <f t="shared" si="16"/>
      </c>
      <c r="C910" s="7"/>
      <c r="D910" s="35"/>
      <c r="E910" s="7"/>
      <c r="F910" s="7"/>
    </row>
    <row r="911" spans="1:6" ht="12.75">
      <c r="A911" s="30"/>
      <c r="B911" s="36">
        <f t="shared" si="16"/>
      </c>
      <c r="C911" s="7"/>
      <c r="D911" s="35"/>
      <c r="E911" s="7"/>
      <c r="F911" s="7"/>
    </row>
    <row r="912" spans="1:6" ht="12.75">
      <c r="A912" s="30"/>
      <c r="B912" s="36">
        <f t="shared" si="16"/>
      </c>
      <c r="C912" s="7"/>
      <c r="D912" s="35"/>
      <c r="E912" s="7"/>
      <c r="F912" s="7"/>
    </row>
    <row r="913" spans="1:6" ht="12.75">
      <c r="A913" s="30"/>
      <c r="B913" s="36">
        <f t="shared" si="16"/>
      </c>
      <c r="C913" s="7"/>
      <c r="D913" s="35"/>
      <c r="E913" s="7"/>
      <c r="F913" s="7"/>
    </row>
    <row r="914" spans="1:6" ht="12.75">
      <c r="A914" s="30"/>
      <c r="B914" s="36">
        <f t="shared" si="16"/>
      </c>
      <c r="C914" s="7"/>
      <c r="D914" s="35"/>
      <c r="E914" s="7"/>
      <c r="F914" s="7"/>
    </row>
    <row r="915" spans="1:6" ht="12.75">
      <c r="A915" s="30"/>
      <c r="B915" s="36">
        <f t="shared" si="16"/>
      </c>
      <c r="C915" s="7"/>
      <c r="D915" s="35"/>
      <c r="E915" s="7"/>
      <c r="F915" s="7"/>
    </row>
    <row r="916" spans="1:6" ht="12.75">
      <c r="A916" s="30"/>
      <c r="B916" s="36">
        <f t="shared" si="16"/>
      </c>
      <c r="C916" s="7"/>
      <c r="D916" s="35"/>
      <c r="E916" s="7"/>
      <c r="F916" s="7"/>
    </row>
    <row r="917" spans="1:6" ht="12.75">
      <c r="A917" s="30"/>
      <c r="B917" s="36">
        <f t="shared" si="16"/>
      </c>
      <c r="C917" s="7"/>
      <c r="D917" s="35"/>
      <c r="E917" s="7"/>
      <c r="F917" s="7"/>
    </row>
    <row r="918" spans="1:6" ht="12.75">
      <c r="A918" s="30"/>
      <c r="B918" s="36">
        <f t="shared" si="16"/>
      </c>
      <c r="C918" s="7"/>
      <c r="D918" s="35"/>
      <c r="E918" s="7"/>
      <c r="F918" s="7"/>
    </row>
    <row r="919" spans="1:6" ht="12.75">
      <c r="A919" s="30"/>
      <c r="B919" s="36">
        <f t="shared" si="16"/>
      </c>
      <c r="C919" s="7"/>
      <c r="D919" s="35"/>
      <c r="E919" s="7"/>
      <c r="F919" s="7"/>
    </row>
    <row r="920" spans="1:6" ht="12.75">
      <c r="A920" s="30"/>
      <c r="B920" s="36">
        <f t="shared" si="16"/>
      </c>
      <c r="C920" s="7"/>
      <c r="D920" s="35"/>
      <c r="E920" s="7"/>
      <c r="F920" s="7"/>
    </row>
    <row r="921" spans="1:6" ht="12.75">
      <c r="A921" s="30"/>
      <c r="B921" s="36">
        <f t="shared" si="16"/>
      </c>
      <c r="C921" s="7"/>
      <c r="D921" s="35"/>
      <c r="E921" s="7"/>
      <c r="F921" s="7"/>
    </row>
    <row r="922" spans="1:6" ht="12.75">
      <c r="A922" s="30"/>
      <c r="B922" s="36">
        <f t="shared" si="16"/>
      </c>
      <c r="C922" s="7"/>
      <c r="D922" s="35"/>
      <c r="E922" s="7"/>
      <c r="F922" s="7"/>
    </row>
    <row r="923" spans="1:6" ht="12.75">
      <c r="A923" s="30"/>
      <c r="B923" s="36">
        <f t="shared" si="16"/>
      </c>
      <c r="C923" s="7"/>
      <c r="D923" s="35"/>
      <c r="E923" s="7"/>
      <c r="F923" s="7"/>
    </row>
    <row r="924" spans="1:6" ht="12.75">
      <c r="A924" s="30"/>
      <c r="B924" s="36">
        <f t="shared" si="16"/>
      </c>
      <c r="C924" s="7"/>
      <c r="D924" s="35"/>
      <c r="E924" s="7"/>
      <c r="F924" s="7"/>
    </row>
    <row r="925" spans="1:6" ht="12.75">
      <c r="A925" s="30"/>
      <c r="B925" s="36">
        <f t="shared" si="16"/>
      </c>
      <c r="C925" s="7"/>
      <c r="D925" s="35"/>
      <c r="E925" s="7"/>
      <c r="F925" s="7"/>
    </row>
    <row r="926" spans="1:6" ht="12.75">
      <c r="A926" s="30"/>
      <c r="B926" s="36">
        <f t="shared" si="16"/>
      </c>
      <c r="C926" s="7"/>
      <c r="D926" s="35"/>
      <c r="E926" s="7"/>
      <c r="F926" s="7"/>
    </row>
    <row r="927" spans="1:6" ht="12.75">
      <c r="A927" s="30"/>
      <c r="B927" s="36">
        <f t="shared" si="16"/>
      </c>
      <c r="C927" s="7"/>
      <c r="D927" s="35"/>
      <c r="E927" s="7"/>
      <c r="F927" s="7"/>
    </row>
    <row r="928" spans="1:6" ht="12.75">
      <c r="A928" s="30"/>
      <c r="B928" s="36">
        <f t="shared" si="16"/>
      </c>
      <c r="C928" s="7"/>
      <c r="D928" s="35"/>
      <c r="E928" s="7"/>
      <c r="F928" s="7"/>
    </row>
    <row r="929" spans="1:6" ht="12.75">
      <c r="A929" s="30"/>
      <c r="B929" s="36">
        <f t="shared" si="16"/>
      </c>
      <c r="C929" s="7"/>
      <c r="D929" s="35"/>
      <c r="E929" s="7"/>
      <c r="F929" s="7"/>
    </row>
    <row r="930" spans="1:6" ht="12.75">
      <c r="A930" s="30"/>
      <c r="B930" s="36">
        <f t="shared" si="16"/>
      </c>
      <c r="C930" s="7"/>
      <c r="D930" s="35"/>
      <c r="E930" s="7"/>
      <c r="F930" s="7"/>
    </row>
    <row r="931" spans="1:6" ht="12.75">
      <c r="A931" s="30"/>
      <c r="B931" s="36">
        <f t="shared" si="16"/>
      </c>
      <c r="C931" s="7"/>
      <c r="D931" s="35"/>
      <c r="E931" s="7"/>
      <c r="F931" s="7"/>
    </row>
    <row r="932" spans="1:6" ht="12.75">
      <c r="A932" s="30"/>
      <c r="B932" s="36">
        <f t="shared" si="16"/>
      </c>
      <c r="C932" s="7"/>
      <c r="D932" s="35"/>
      <c r="E932" s="7"/>
      <c r="F932" s="7"/>
    </row>
    <row r="933" spans="1:6" ht="12.75">
      <c r="A933" s="30"/>
      <c r="B933" s="36">
        <f t="shared" si="16"/>
      </c>
      <c r="C933" s="7"/>
      <c r="D933" s="35"/>
      <c r="E933" s="7"/>
      <c r="F933" s="7"/>
    </row>
    <row r="934" spans="1:6" ht="12.75">
      <c r="A934" s="30"/>
      <c r="B934" s="36">
        <f t="shared" si="16"/>
      </c>
      <c r="C934" s="7"/>
      <c r="D934" s="35"/>
      <c r="E934" s="7"/>
      <c r="F934" s="7"/>
    </row>
    <row r="935" spans="1:6" ht="12.75">
      <c r="A935" s="30"/>
      <c r="B935" s="36">
        <f t="shared" si="16"/>
      </c>
      <c r="C935" s="7"/>
      <c r="D935" s="35"/>
      <c r="E935" s="7"/>
      <c r="F935" s="7"/>
    </row>
    <row r="936" spans="1:6" ht="12.75">
      <c r="A936" s="30"/>
      <c r="B936" s="36">
        <f t="shared" si="16"/>
      </c>
      <c r="C936" s="7"/>
      <c r="D936" s="35"/>
      <c r="E936" s="7"/>
      <c r="F936" s="7"/>
    </row>
    <row r="937" spans="1:6" ht="12.75">
      <c r="A937" s="30"/>
      <c r="B937" s="36">
        <f t="shared" si="16"/>
      </c>
      <c r="C937" s="7"/>
      <c r="D937" s="35"/>
      <c r="E937" s="7"/>
      <c r="F937" s="7"/>
    </row>
    <row r="938" spans="1:6" ht="12.75">
      <c r="A938" s="30"/>
      <c r="B938" s="36">
        <f t="shared" si="16"/>
      </c>
      <c r="C938" s="7"/>
      <c r="D938" s="35"/>
      <c r="E938" s="7"/>
      <c r="F938" s="7"/>
    </row>
    <row r="939" spans="1:6" ht="12.75">
      <c r="A939" s="30"/>
      <c r="B939" s="36">
        <f t="shared" si="16"/>
      </c>
      <c r="C939" s="7"/>
      <c r="D939" s="35"/>
      <c r="E939" s="7"/>
      <c r="F939" s="7"/>
    </row>
    <row r="940" spans="1:6" ht="12.75">
      <c r="A940" s="30"/>
      <c r="B940" s="36">
        <f t="shared" si="16"/>
      </c>
      <c r="C940" s="7"/>
      <c r="D940" s="35"/>
      <c r="E940" s="7"/>
      <c r="F940" s="7"/>
    </row>
    <row r="941" spans="1:6" ht="12.75">
      <c r="A941" s="30"/>
      <c r="B941" s="36">
        <f t="shared" si="16"/>
      </c>
      <c r="C941" s="7"/>
      <c r="D941" s="35"/>
      <c r="E941" s="7"/>
      <c r="F941" s="7"/>
    </row>
    <row r="942" spans="1:6" ht="12.75">
      <c r="A942" s="30"/>
      <c r="B942" s="36">
        <f t="shared" si="16"/>
      </c>
      <c r="C942" s="7"/>
      <c r="D942" s="35"/>
      <c r="E942" s="7"/>
      <c r="F942" s="7"/>
    </row>
    <row r="943" spans="1:6" ht="12.75">
      <c r="A943" s="30"/>
      <c r="B943" s="36">
        <f t="shared" si="16"/>
      </c>
      <c r="C943" s="7"/>
      <c r="D943" s="35"/>
      <c r="E943" s="7"/>
      <c r="F943" s="7"/>
    </row>
    <row r="944" spans="1:6" ht="12.75">
      <c r="A944" s="30"/>
      <c r="B944" s="36">
        <f t="shared" si="16"/>
      </c>
      <c r="C944" s="7"/>
      <c r="D944" s="35"/>
      <c r="E944" s="7"/>
      <c r="F944" s="7"/>
    </row>
    <row r="945" spans="1:6" ht="12.75">
      <c r="A945" s="30"/>
      <c r="B945" s="36">
        <f t="shared" si="16"/>
      </c>
      <c r="C945" s="7"/>
      <c r="D945" s="35"/>
      <c r="E945" s="7"/>
      <c r="F945" s="7"/>
    </row>
    <row r="946" spans="1:6" ht="12.75">
      <c r="A946" s="30"/>
      <c r="B946" s="36">
        <f t="shared" si="16"/>
      </c>
      <c r="C946" s="7"/>
      <c r="D946" s="35"/>
      <c r="E946" s="7"/>
      <c r="F946" s="7"/>
    </row>
    <row r="947" spans="1:6" ht="12.75">
      <c r="A947" s="30"/>
      <c r="B947" s="36">
        <f t="shared" si="16"/>
      </c>
      <c r="C947" s="7"/>
      <c r="D947" s="35"/>
      <c r="E947" s="7"/>
      <c r="F947" s="7"/>
    </row>
    <row r="948" spans="1:6" ht="12.75">
      <c r="A948" s="30"/>
      <c r="B948" s="36">
        <f t="shared" si="16"/>
      </c>
      <c r="C948" s="7"/>
      <c r="D948" s="35"/>
      <c r="E948" s="7"/>
      <c r="F948" s="7"/>
    </row>
    <row r="949" spans="1:6" ht="12.75">
      <c r="A949" s="30"/>
      <c r="B949" s="36">
        <f t="shared" si="16"/>
      </c>
      <c r="C949" s="7"/>
      <c r="D949" s="35"/>
      <c r="E949" s="7"/>
      <c r="F949" s="7"/>
    </row>
    <row r="950" spans="1:6" ht="12.75">
      <c r="A950" s="30"/>
      <c r="B950" s="36">
        <f t="shared" si="16"/>
      </c>
      <c r="C950" s="7"/>
      <c r="D950" s="35"/>
      <c r="E950" s="7"/>
      <c r="F950" s="7"/>
    </row>
    <row r="951" spans="1:6" ht="12.75">
      <c r="A951" s="30"/>
      <c r="B951" s="36">
        <f t="shared" si="16"/>
      </c>
      <c r="C951" s="7"/>
      <c r="D951" s="35"/>
      <c r="E951" s="7"/>
      <c r="F951" s="7"/>
    </row>
    <row r="952" spans="1:6" ht="12.75">
      <c r="A952" s="30"/>
      <c r="B952" s="36">
        <f t="shared" si="16"/>
      </c>
      <c r="C952" s="7"/>
      <c r="D952" s="35"/>
      <c r="E952" s="7"/>
      <c r="F952" s="7"/>
    </row>
    <row r="953" spans="1:6" ht="12.75">
      <c r="A953" s="30"/>
      <c r="B953" s="36">
        <f t="shared" si="16"/>
      </c>
      <c r="C953" s="7"/>
      <c r="D953" s="35"/>
      <c r="E953" s="7"/>
      <c r="F953" s="7"/>
    </row>
    <row r="954" spans="1:6" ht="12.75">
      <c r="A954" s="30"/>
      <c r="B954" s="36">
        <f t="shared" si="16"/>
      </c>
      <c r="C954" s="7"/>
      <c r="D954" s="35"/>
      <c r="E954" s="7"/>
      <c r="F954" s="7"/>
    </row>
    <row r="955" spans="1:6" ht="12.75">
      <c r="A955" s="30"/>
      <c r="B955" s="36">
        <f t="shared" si="16"/>
      </c>
      <c r="C955" s="7"/>
      <c r="D955" s="35"/>
      <c r="E955" s="7"/>
      <c r="F955" s="7"/>
    </row>
    <row r="956" spans="1:6" ht="12.75">
      <c r="A956" s="30"/>
      <c r="B956" s="36">
        <f t="shared" si="16"/>
      </c>
      <c r="C956" s="7"/>
      <c r="D956" s="35"/>
      <c r="E956" s="7"/>
      <c r="F956" s="7"/>
    </row>
    <row r="957" spans="1:6" ht="12.75">
      <c r="A957" s="30"/>
      <c r="B957" s="36">
        <f t="shared" si="16"/>
      </c>
      <c r="C957" s="7"/>
      <c r="D957" s="35"/>
      <c r="E957" s="7"/>
      <c r="F957" s="7"/>
    </row>
    <row r="958" spans="1:6" ht="12.75">
      <c r="A958" s="30"/>
      <c r="B958" s="36">
        <f t="shared" si="16"/>
      </c>
      <c r="C958" s="7"/>
      <c r="D958" s="35"/>
      <c r="E958" s="7"/>
      <c r="F958" s="7"/>
    </row>
    <row r="959" spans="1:6" ht="12.75">
      <c r="A959" s="30"/>
      <c r="B959" s="36">
        <f t="shared" si="16"/>
      </c>
      <c r="C959" s="7"/>
      <c r="D959" s="35"/>
      <c r="E959" s="7"/>
      <c r="F959" s="7"/>
    </row>
    <row r="960" spans="1:6" ht="12.75">
      <c r="A960" s="30"/>
      <c r="B960" s="36">
        <f t="shared" si="16"/>
      </c>
      <c r="C960" s="7"/>
      <c r="D960" s="35"/>
      <c r="E960" s="7"/>
      <c r="F960" s="7"/>
    </row>
    <row r="961" spans="1:6" ht="12.75">
      <c r="A961" s="30"/>
      <c r="B961" s="36">
        <f t="shared" si="16"/>
      </c>
      <c r="C961" s="7"/>
      <c r="D961" s="35"/>
      <c r="E961" s="7"/>
      <c r="F961" s="7"/>
    </row>
    <row r="962" spans="1:6" ht="12.75">
      <c r="A962" s="30"/>
      <c r="B962" s="36">
        <f t="shared" si="16"/>
      </c>
      <c r="C962" s="7"/>
      <c r="D962" s="35"/>
      <c r="E962" s="7"/>
      <c r="F962" s="7"/>
    </row>
    <row r="963" spans="1:6" ht="12.75">
      <c r="A963" s="30"/>
      <c r="B963" s="36">
        <f t="shared" si="16"/>
      </c>
      <c r="C963" s="7"/>
      <c r="D963" s="35"/>
      <c r="E963" s="7"/>
      <c r="F963" s="7"/>
    </row>
    <row r="964" spans="1:6" ht="12.75">
      <c r="A964" s="30"/>
      <c r="B964" s="36">
        <f aca="true" t="shared" si="17" ref="B964:B1000">IF(A964&lt;&gt;"",MONTH(A964),"")</f>
      </c>
      <c r="C964" s="7"/>
      <c r="D964" s="35"/>
      <c r="E964" s="7"/>
      <c r="F964" s="7"/>
    </row>
    <row r="965" spans="1:6" ht="12.75">
      <c r="A965" s="30"/>
      <c r="B965" s="36">
        <f t="shared" si="17"/>
      </c>
      <c r="C965" s="7"/>
      <c r="D965" s="35"/>
      <c r="E965" s="7"/>
      <c r="F965" s="7"/>
    </row>
    <row r="966" spans="1:6" ht="12.75">
      <c r="A966" s="30"/>
      <c r="B966" s="36">
        <f t="shared" si="17"/>
      </c>
      <c r="C966" s="7"/>
      <c r="D966" s="35"/>
      <c r="E966" s="7"/>
      <c r="F966" s="7"/>
    </row>
    <row r="967" spans="1:6" ht="12.75">
      <c r="A967" s="30"/>
      <c r="B967" s="36">
        <f t="shared" si="17"/>
      </c>
      <c r="C967" s="7"/>
      <c r="D967" s="35"/>
      <c r="E967" s="7"/>
      <c r="F967" s="7"/>
    </row>
    <row r="968" spans="1:6" ht="12.75">
      <c r="A968" s="30"/>
      <c r="B968" s="36">
        <f t="shared" si="17"/>
      </c>
      <c r="C968" s="7"/>
      <c r="D968" s="35"/>
      <c r="E968" s="7"/>
      <c r="F968" s="7"/>
    </row>
    <row r="969" spans="1:6" ht="12.75">
      <c r="A969" s="30"/>
      <c r="B969" s="36">
        <f t="shared" si="17"/>
      </c>
      <c r="C969" s="7"/>
      <c r="D969" s="35"/>
      <c r="E969" s="7"/>
      <c r="F969" s="7"/>
    </row>
    <row r="970" spans="1:6" ht="12.75">
      <c r="A970" s="30"/>
      <c r="B970" s="36">
        <f t="shared" si="17"/>
      </c>
      <c r="C970" s="7"/>
      <c r="D970" s="35"/>
      <c r="E970" s="7"/>
      <c r="F970" s="7"/>
    </row>
    <row r="971" spans="1:6" ht="12.75">
      <c r="A971" s="30"/>
      <c r="B971" s="36">
        <f t="shared" si="17"/>
      </c>
      <c r="C971" s="7"/>
      <c r="D971" s="35"/>
      <c r="E971" s="7"/>
      <c r="F971" s="7"/>
    </row>
    <row r="972" spans="1:6" ht="12.75">
      <c r="A972" s="30"/>
      <c r="B972" s="36">
        <f t="shared" si="17"/>
      </c>
      <c r="C972" s="7"/>
      <c r="D972" s="35"/>
      <c r="E972" s="7"/>
      <c r="F972" s="7"/>
    </row>
    <row r="973" spans="1:6" ht="12.75">
      <c r="A973" s="30"/>
      <c r="B973" s="36">
        <f t="shared" si="17"/>
      </c>
      <c r="C973" s="7"/>
      <c r="D973" s="35"/>
      <c r="E973" s="7"/>
      <c r="F973" s="7"/>
    </row>
    <row r="974" spans="1:6" ht="12.75">
      <c r="A974" s="30"/>
      <c r="B974" s="36">
        <f t="shared" si="17"/>
      </c>
      <c r="C974" s="7"/>
      <c r="D974" s="35"/>
      <c r="E974" s="7"/>
      <c r="F974" s="7"/>
    </row>
    <row r="975" spans="1:6" ht="12.75">
      <c r="A975" s="30"/>
      <c r="B975" s="36">
        <f t="shared" si="17"/>
      </c>
      <c r="C975" s="7"/>
      <c r="D975" s="35"/>
      <c r="E975" s="7"/>
      <c r="F975" s="7"/>
    </row>
    <row r="976" spans="1:6" ht="12.75">
      <c r="A976" s="30"/>
      <c r="B976" s="36">
        <f t="shared" si="17"/>
      </c>
      <c r="C976" s="7"/>
      <c r="D976" s="35"/>
      <c r="E976" s="7"/>
      <c r="F976" s="7"/>
    </row>
    <row r="977" spans="1:6" ht="12.75">
      <c r="A977" s="30"/>
      <c r="B977" s="36">
        <f t="shared" si="17"/>
      </c>
      <c r="C977" s="7"/>
      <c r="D977" s="35"/>
      <c r="E977" s="7"/>
      <c r="F977" s="7"/>
    </row>
    <row r="978" spans="1:6" ht="12.75">
      <c r="A978" s="30"/>
      <c r="B978" s="36">
        <f t="shared" si="17"/>
      </c>
      <c r="C978" s="7"/>
      <c r="D978" s="35"/>
      <c r="E978" s="7"/>
      <c r="F978" s="7"/>
    </row>
    <row r="979" spans="1:6" ht="12.75">
      <c r="A979" s="30"/>
      <c r="B979" s="36">
        <f t="shared" si="17"/>
      </c>
      <c r="C979" s="7"/>
      <c r="D979" s="35"/>
      <c r="E979" s="7"/>
      <c r="F979" s="7"/>
    </row>
    <row r="980" spans="1:6" ht="12.75">
      <c r="A980" s="30"/>
      <c r="B980" s="36">
        <f t="shared" si="17"/>
      </c>
      <c r="C980" s="7"/>
      <c r="D980" s="35"/>
      <c r="E980" s="7"/>
      <c r="F980" s="7"/>
    </row>
    <row r="981" spans="1:6" ht="12.75">
      <c r="A981" s="30"/>
      <c r="B981" s="36">
        <f t="shared" si="17"/>
      </c>
      <c r="C981" s="7"/>
      <c r="D981" s="35"/>
      <c r="E981" s="7"/>
      <c r="F981" s="7"/>
    </row>
    <row r="982" spans="1:6" ht="12.75">
      <c r="A982" s="30"/>
      <c r="B982" s="36">
        <f t="shared" si="17"/>
      </c>
      <c r="C982" s="7"/>
      <c r="D982" s="35"/>
      <c r="E982" s="7"/>
      <c r="F982" s="7"/>
    </row>
    <row r="983" spans="1:6" ht="12.75">
      <c r="A983" s="30"/>
      <c r="B983" s="36">
        <f t="shared" si="17"/>
      </c>
      <c r="C983" s="7"/>
      <c r="D983" s="35"/>
      <c r="E983" s="7"/>
      <c r="F983" s="7"/>
    </row>
    <row r="984" spans="1:6" ht="12.75">
      <c r="A984" s="30"/>
      <c r="B984" s="36">
        <f t="shared" si="17"/>
      </c>
      <c r="C984" s="7"/>
      <c r="D984" s="35"/>
      <c r="E984" s="7"/>
      <c r="F984" s="7"/>
    </row>
    <row r="985" spans="1:6" ht="12.75">
      <c r="A985" s="30"/>
      <c r="B985" s="36">
        <f t="shared" si="17"/>
      </c>
      <c r="C985" s="7"/>
      <c r="D985" s="35"/>
      <c r="E985" s="7"/>
      <c r="F985" s="7"/>
    </row>
    <row r="986" spans="1:6" ht="12.75">
      <c r="A986" s="30"/>
      <c r="B986" s="36">
        <f t="shared" si="17"/>
      </c>
      <c r="C986" s="7"/>
      <c r="D986" s="35"/>
      <c r="E986" s="7"/>
      <c r="F986" s="7"/>
    </row>
    <row r="987" spans="1:6" ht="12.75">
      <c r="A987" s="30"/>
      <c r="B987" s="36">
        <f t="shared" si="17"/>
      </c>
      <c r="C987" s="7"/>
      <c r="D987" s="35"/>
      <c r="E987" s="7"/>
      <c r="F987" s="7"/>
    </row>
    <row r="988" spans="1:6" ht="12.75">
      <c r="A988" s="30"/>
      <c r="B988" s="36">
        <f t="shared" si="17"/>
      </c>
      <c r="C988" s="7"/>
      <c r="D988" s="35"/>
      <c r="E988" s="7"/>
      <c r="F988" s="7"/>
    </row>
    <row r="989" spans="1:6" ht="12.75">
      <c r="A989" s="30"/>
      <c r="B989" s="36">
        <f t="shared" si="17"/>
      </c>
      <c r="C989" s="7"/>
      <c r="D989" s="35"/>
      <c r="E989" s="7"/>
      <c r="F989" s="7"/>
    </row>
    <row r="990" spans="1:6" ht="12.75">
      <c r="A990" s="30"/>
      <c r="B990" s="36">
        <f t="shared" si="17"/>
      </c>
      <c r="C990" s="7"/>
      <c r="D990" s="35"/>
      <c r="E990" s="7"/>
      <c r="F990" s="7"/>
    </row>
    <row r="991" spans="1:6" ht="12.75">
      <c r="A991" s="30"/>
      <c r="B991" s="36">
        <f t="shared" si="17"/>
      </c>
      <c r="C991" s="7"/>
      <c r="D991" s="35"/>
      <c r="E991" s="7"/>
      <c r="F991" s="7"/>
    </row>
    <row r="992" spans="1:6" ht="12.75">
      <c r="A992" s="30"/>
      <c r="B992" s="36">
        <f t="shared" si="17"/>
      </c>
      <c r="C992" s="7"/>
      <c r="D992" s="35"/>
      <c r="E992" s="7"/>
      <c r="F992" s="7"/>
    </row>
    <row r="993" spans="1:6" ht="12.75">
      <c r="A993" s="30"/>
      <c r="B993" s="36">
        <f t="shared" si="17"/>
      </c>
      <c r="C993" s="7"/>
      <c r="D993" s="35"/>
      <c r="E993" s="7"/>
      <c r="F993" s="7"/>
    </row>
    <row r="994" spans="1:6" ht="12.75">
      <c r="A994" s="30"/>
      <c r="B994" s="36">
        <f t="shared" si="17"/>
      </c>
      <c r="C994" s="7"/>
      <c r="D994" s="35"/>
      <c r="E994" s="7"/>
      <c r="F994" s="7"/>
    </row>
    <row r="995" spans="1:6" ht="12.75">
      <c r="A995" s="30"/>
      <c r="B995" s="36">
        <f t="shared" si="17"/>
      </c>
      <c r="C995" s="7"/>
      <c r="D995" s="35"/>
      <c r="E995" s="7"/>
      <c r="F995" s="7"/>
    </row>
    <row r="996" spans="1:6" ht="12.75">
      <c r="A996" s="30"/>
      <c r="B996" s="36">
        <f t="shared" si="17"/>
      </c>
      <c r="C996" s="7"/>
      <c r="D996" s="35"/>
      <c r="E996" s="7"/>
      <c r="F996" s="7"/>
    </row>
    <row r="997" spans="1:6" ht="12.75">
      <c r="A997" s="30"/>
      <c r="B997" s="36">
        <f t="shared" si="17"/>
      </c>
      <c r="C997" s="7"/>
      <c r="D997" s="35"/>
      <c r="E997" s="7"/>
      <c r="F997" s="7"/>
    </row>
    <row r="998" spans="1:6" ht="12.75">
      <c r="A998" s="30"/>
      <c r="B998" s="36">
        <f t="shared" si="17"/>
      </c>
      <c r="C998" s="7"/>
      <c r="D998" s="35"/>
      <c r="E998" s="7"/>
      <c r="F998" s="7"/>
    </row>
    <row r="999" spans="1:6" ht="12.75">
      <c r="A999" s="30"/>
      <c r="B999" s="36">
        <f t="shared" si="17"/>
      </c>
      <c r="C999" s="7"/>
      <c r="D999" s="35"/>
      <c r="E999" s="7"/>
      <c r="F999" s="7"/>
    </row>
    <row r="1000" spans="1:6" ht="12.75">
      <c r="A1000" s="30"/>
      <c r="B1000" s="36">
        <f t="shared" si="17"/>
      </c>
      <c r="C1000" s="7"/>
      <c r="D1000" s="35"/>
      <c r="E1000" s="7"/>
      <c r="F1000" s="7"/>
    </row>
  </sheetData>
  <dataValidations count="2">
    <dataValidation type="list" allowBlank="1" showInputMessage="1" showErrorMessage="1" sqref="F3:F1000">
      <formula1>Category</formula1>
    </dataValidation>
    <dataValidation type="list" allowBlank="1" showInputMessage="1" showErrorMessage="1" sqref="E3:E1000">
      <formula1>"Credit Card, Cash, Debit Card"</formula1>
    </dataValidation>
  </dataValidations>
  <printOptions/>
  <pageMargins left="0.75" right="0.75" top="1" bottom="1" header="0.5" footer="0.5"/>
  <pageSetup fitToHeight="1" fitToWidth="1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7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AI1"/>
    </sheetView>
  </sheetViews>
  <sheetFormatPr defaultColWidth="9.140625" defaultRowHeight="12.75" outlineLevelCol="1"/>
  <cols>
    <col min="1" max="1" width="38.140625" style="3" customWidth="1"/>
    <col min="2" max="2" width="11.00390625" style="10" customWidth="1"/>
    <col min="3" max="4" width="11.00390625" style="10" customWidth="1" outlineLevel="1"/>
    <col min="5" max="5" width="11.00390625" style="10" customWidth="1"/>
    <col min="6" max="7" width="11.00390625" style="10" hidden="1" customWidth="1" outlineLevel="1"/>
    <col min="8" max="8" width="11.00390625" style="10" customWidth="1" collapsed="1"/>
    <col min="9" max="10" width="11.00390625" style="10" hidden="1" customWidth="1" outlineLevel="1"/>
    <col min="11" max="11" width="11.00390625" style="10" customWidth="1" collapsed="1"/>
    <col min="12" max="13" width="11.00390625" style="10" hidden="1" customWidth="1" outlineLevel="1"/>
    <col min="14" max="14" width="11.00390625" style="10" customWidth="1" collapsed="1"/>
    <col min="15" max="16" width="11.00390625" style="10" hidden="1" customWidth="1" outlineLevel="1"/>
    <col min="17" max="17" width="11.00390625" style="10" customWidth="1" collapsed="1"/>
    <col min="18" max="19" width="11.00390625" style="10" hidden="1" customWidth="1" outlineLevel="1"/>
    <col min="20" max="20" width="11.00390625" style="10" customWidth="1" collapsed="1"/>
    <col min="21" max="22" width="11.00390625" style="10" hidden="1" customWidth="1" outlineLevel="1"/>
    <col min="23" max="23" width="11.00390625" style="10" customWidth="1" collapsed="1"/>
    <col min="24" max="25" width="11.00390625" style="10" hidden="1" customWidth="1" outlineLevel="1"/>
    <col min="26" max="26" width="11.00390625" style="10" customWidth="1" collapsed="1"/>
    <col min="27" max="28" width="11.00390625" style="10" hidden="1" customWidth="1" outlineLevel="1"/>
    <col min="29" max="29" width="11.00390625" style="10" customWidth="1" collapsed="1"/>
    <col min="30" max="31" width="11.00390625" style="10" hidden="1" customWidth="1" outlineLevel="1"/>
    <col min="32" max="32" width="11.00390625" style="10" customWidth="1" collapsed="1"/>
    <col min="33" max="34" width="11.00390625" style="10" hidden="1" customWidth="1" outlineLevel="1"/>
    <col min="35" max="35" width="11.00390625" style="10" customWidth="1" collapsed="1"/>
    <col min="36" max="36" width="11.00390625" style="4" hidden="1" customWidth="1" outlineLevel="1"/>
    <col min="37" max="37" width="11.00390625" style="10" hidden="1" customWidth="1" outlineLevel="1"/>
    <col min="38" max="38" width="10.28125" style="3" customWidth="1" collapsed="1"/>
    <col min="39" max="16384" width="9.140625" style="3" customWidth="1"/>
  </cols>
  <sheetData>
    <row r="1" spans="1:37" s="2" customFormat="1" ht="22.5" customHeight="1">
      <c r="A1" s="42" t="s">
        <v>69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1"/>
      <c r="AK1" s="21"/>
    </row>
    <row r="3" spans="1:38" ht="12.75">
      <c r="A3" s="38" t="s">
        <v>70</v>
      </c>
      <c r="B3" s="44">
        <v>1</v>
      </c>
      <c r="C3" s="44"/>
      <c r="D3" s="44"/>
      <c r="E3" s="44">
        <v>2</v>
      </c>
      <c r="F3" s="44"/>
      <c r="G3" s="44"/>
      <c r="H3" s="44">
        <v>3</v>
      </c>
      <c r="I3" s="44"/>
      <c r="J3" s="44"/>
      <c r="K3" s="44">
        <v>4</v>
      </c>
      <c r="L3" s="44"/>
      <c r="M3" s="44"/>
      <c r="N3" s="44">
        <v>5</v>
      </c>
      <c r="O3" s="44"/>
      <c r="P3" s="44"/>
      <c r="Q3" s="44">
        <v>6</v>
      </c>
      <c r="R3" s="44"/>
      <c r="S3" s="44"/>
      <c r="T3" s="44">
        <v>7</v>
      </c>
      <c r="U3" s="44"/>
      <c r="V3" s="44"/>
      <c r="W3" s="44">
        <v>8</v>
      </c>
      <c r="X3" s="44"/>
      <c r="Y3" s="44"/>
      <c r="Z3" s="44">
        <v>9</v>
      </c>
      <c r="AA3" s="44"/>
      <c r="AB3" s="44"/>
      <c r="AC3" s="44">
        <v>10</v>
      </c>
      <c r="AD3" s="44"/>
      <c r="AE3" s="44"/>
      <c r="AF3" s="44">
        <v>11</v>
      </c>
      <c r="AG3" s="44"/>
      <c r="AH3" s="44"/>
      <c r="AI3" s="44">
        <v>12</v>
      </c>
      <c r="AJ3" s="44"/>
      <c r="AK3" s="44"/>
      <c r="AL3" s="27"/>
    </row>
    <row r="4" spans="2:37" ht="12.75">
      <c r="B4" s="22" t="s">
        <v>73</v>
      </c>
      <c r="C4" s="22" t="s">
        <v>71</v>
      </c>
      <c r="D4" s="22" t="s">
        <v>72</v>
      </c>
      <c r="E4" s="22" t="s">
        <v>73</v>
      </c>
      <c r="F4" s="22" t="s">
        <v>71</v>
      </c>
      <c r="G4" s="22" t="s">
        <v>72</v>
      </c>
      <c r="H4" s="22" t="s">
        <v>73</v>
      </c>
      <c r="I4" s="22" t="s">
        <v>71</v>
      </c>
      <c r="J4" s="22" t="s">
        <v>72</v>
      </c>
      <c r="K4" s="22" t="s">
        <v>73</v>
      </c>
      <c r="L4" s="22" t="s">
        <v>71</v>
      </c>
      <c r="M4" s="22" t="s">
        <v>72</v>
      </c>
      <c r="N4" s="22" t="s">
        <v>73</v>
      </c>
      <c r="O4" s="22" t="s">
        <v>71</v>
      </c>
      <c r="P4" s="22" t="s">
        <v>72</v>
      </c>
      <c r="Q4" s="22" t="s">
        <v>73</v>
      </c>
      <c r="R4" s="22" t="s">
        <v>71</v>
      </c>
      <c r="S4" s="22" t="s">
        <v>72</v>
      </c>
      <c r="T4" s="22" t="s">
        <v>73</v>
      </c>
      <c r="U4" s="22" t="s">
        <v>71</v>
      </c>
      <c r="V4" s="22" t="s">
        <v>72</v>
      </c>
      <c r="W4" s="22" t="s">
        <v>73</v>
      </c>
      <c r="X4" s="22" t="s">
        <v>71</v>
      </c>
      <c r="Y4" s="22" t="s">
        <v>72</v>
      </c>
      <c r="Z4" s="22" t="s">
        <v>73</v>
      </c>
      <c r="AA4" s="22" t="s">
        <v>71</v>
      </c>
      <c r="AB4" s="22" t="s">
        <v>72</v>
      </c>
      <c r="AC4" s="22" t="s">
        <v>73</v>
      </c>
      <c r="AD4" s="22" t="s">
        <v>71</v>
      </c>
      <c r="AE4" s="22" t="s">
        <v>72</v>
      </c>
      <c r="AF4" s="22" t="s">
        <v>73</v>
      </c>
      <c r="AG4" s="22" t="s">
        <v>71</v>
      </c>
      <c r="AH4" s="22" t="s">
        <v>72</v>
      </c>
      <c r="AI4" s="22" t="s">
        <v>73</v>
      </c>
      <c r="AJ4" s="22" t="s">
        <v>71</v>
      </c>
      <c r="AK4" s="22" t="s">
        <v>72</v>
      </c>
    </row>
    <row r="5" spans="1:37" s="25" customFormat="1" ht="12.75">
      <c r="A5" s="5" t="str">
        <f>IF('Monthly Budget'!A4&lt;&gt;"",'Monthly Budget'!A4,"")</f>
        <v>Income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4"/>
      <c r="AK5" s="24"/>
    </row>
    <row r="6" spans="1:37" ht="12.75">
      <c r="A6" s="7" t="str">
        <f>IF('Monthly Budget'!A5&lt;&gt;"",'Monthly Budget'!A5,"")</f>
        <v>Salary</v>
      </c>
      <c r="B6" s="8">
        <f>IF(A6="","",SUMPRODUCT(('Daily Income and Expenses'!$F$3:$F$1000=$A$5&amp;" - "&amp;$A6)*('Daily Income and Expenses'!$B$3:$B$1000='Monthly Expenses'!B$3)*'Daily Income and Expenses'!$D$3:$D$1000))</f>
        <v>0</v>
      </c>
      <c r="C6" s="8">
        <f>IF($A6&lt;&gt;"",'Monthly Budget'!B5,"")</f>
        <v>0</v>
      </c>
      <c r="D6" s="8">
        <f>IF($A6&lt;&gt;"",C6-B6,"")</f>
        <v>0</v>
      </c>
      <c r="E6" s="8">
        <f>IF(C6="","",SUMPRODUCT(('Daily Income and Expenses'!$F$3:$F$1000=$A$5&amp;" - "&amp;$A6)*('Daily Income and Expenses'!$B$3:$B$1000='Monthly Expenses'!E$3)*'Daily Income and Expenses'!$D$3:$D$1000))</f>
        <v>0</v>
      </c>
      <c r="F6" s="8">
        <f>IF($A6&lt;&gt;"",'Monthly Budget'!E5,"")</f>
        <v>0</v>
      </c>
      <c r="G6" s="8">
        <f>IF($A6&lt;&gt;"",F6-E6,"")</f>
        <v>0</v>
      </c>
      <c r="H6" s="8">
        <f>IF(F6="","",SUMPRODUCT(('Daily Income and Expenses'!$F$3:$F$1000=$A$5&amp;" - "&amp;$A6)*('Daily Income and Expenses'!$B$3:$B$1000='Monthly Expenses'!H$3)*'Daily Income and Expenses'!$D$3:$D$1000))</f>
        <v>0</v>
      </c>
      <c r="I6" s="8">
        <f>IF($A6&lt;&gt;"",'Monthly Budget'!D5,"")</f>
        <v>0</v>
      </c>
      <c r="J6" s="8">
        <f>IF($A6&lt;&gt;"",I6-H6,"")</f>
        <v>0</v>
      </c>
      <c r="K6" s="8">
        <f>IF(I6="","",SUMPRODUCT(('Daily Income and Expenses'!$F$3:$F$1000=$A$5&amp;" - "&amp;$A6)*('Daily Income and Expenses'!$B$3:$B$1000='Monthly Expenses'!K$3)*'Daily Income and Expenses'!$D$3:$D$1000))</f>
        <v>0</v>
      </c>
      <c r="L6" s="8">
        <f>IF($A6&lt;&gt;"",'Monthly Budget'!E5,"")</f>
        <v>0</v>
      </c>
      <c r="M6" s="8">
        <f>IF($A6&lt;&gt;"",L6-K6,"")</f>
        <v>0</v>
      </c>
      <c r="N6" s="8">
        <f>IF(L6="","",SUMPRODUCT(('Daily Income and Expenses'!$F$3:$F$1000=$A$5&amp;" - "&amp;$A6)*('Daily Income and Expenses'!$B$3:$B$1000='Monthly Expenses'!N$3)*'Daily Income and Expenses'!$D$3:$D$1000))</f>
        <v>0</v>
      </c>
      <c r="O6" s="8">
        <f>IF($A6&lt;&gt;"",'Monthly Budget'!F5,"")</f>
        <v>0</v>
      </c>
      <c r="P6" s="8">
        <f>IF($A6&lt;&gt;"",O6-N6,"")</f>
        <v>0</v>
      </c>
      <c r="Q6" s="8">
        <f>IF(O6="","",SUMPRODUCT(('Daily Income and Expenses'!$F$3:$F$1000=$A$5&amp;" - "&amp;$A6)*('Daily Income and Expenses'!$B$3:$B$1000='Monthly Expenses'!Q$3)*'Daily Income and Expenses'!$D$3:$D$1000))</f>
        <v>0</v>
      </c>
      <c r="R6" s="8">
        <f>IF($A6&lt;&gt;"",'Monthly Budget'!G5,"")</f>
        <v>0</v>
      </c>
      <c r="S6" s="8">
        <f>IF($A6&lt;&gt;"",R6-Q6,"")</f>
        <v>0</v>
      </c>
      <c r="T6" s="8">
        <f>IF(R6="","",SUMPRODUCT(('Daily Income and Expenses'!$F$3:$F$1000=$A$5&amp;" - "&amp;$A6)*('Daily Income and Expenses'!$B$3:$B$1000='Monthly Expenses'!T$3)*'Daily Income and Expenses'!$D$3:$D$1000))</f>
        <v>0</v>
      </c>
      <c r="U6" s="8">
        <f>IF($A6&lt;&gt;"",'Monthly Budget'!H5,"")</f>
        <v>0</v>
      </c>
      <c r="V6" s="8">
        <f>IF($A6&lt;&gt;"",U6-T6,"")</f>
        <v>0</v>
      </c>
      <c r="W6" s="8">
        <f>IF(U6="","",SUMPRODUCT(('Daily Income and Expenses'!$F$3:$F$1000=$A$5&amp;" - "&amp;$A6)*('Daily Income and Expenses'!$B$3:$B$1000='Monthly Expenses'!W$3)*'Daily Income and Expenses'!$D$3:$D$1000))</f>
        <v>0</v>
      </c>
      <c r="X6" s="8">
        <f>IF($A6&lt;&gt;"",'Monthly Budget'!I5,"")</f>
        <v>0</v>
      </c>
      <c r="Y6" s="8">
        <f>IF($A6&lt;&gt;"",X6-W6,"")</f>
        <v>0</v>
      </c>
      <c r="Z6" s="8">
        <f>IF(X6="","",SUMPRODUCT(('Daily Income and Expenses'!$F$3:$F$1000=$A$5&amp;" - "&amp;$A6)*('Daily Income and Expenses'!$B$3:$B$1000='Monthly Expenses'!Z$3)*'Daily Income and Expenses'!$D$3:$D$1000))</f>
        <v>0</v>
      </c>
      <c r="AA6" s="8">
        <f>IF($A6&lt;&gt;"",'Monthly Budget'!J5,"")</f>
        <v>0</v>
      </c>
      <c r="AB6" s="8">
        <f>IF($A6&lt;&gt;"",AA6-Z6,"")</f>
        <v>0</v>
      </c>
      <c r="AC6" s="8">
        <f>IF(AA6="","",SUMPRODUCT(('Daily Income and Expenses'!$F$3:$F$1000=$A$5&amp;" - "&amp;$A6)*('Daily Income and Expenses'!$B$3:$B$1000='Monthly Expenses'!AC$3)*'Daily Income and Expenses'!$D$3:$D$1000))</f>
        <v>0</v>
      </c>
      <c r="AD6" s="8">
        <f>IF($A6&lt;&gt;"",'Monthly Budget'!K5,"")</f>
        <v>0</v>
      </c>
      <c r="AE6" s="8">
        <f>IF($A6&lt;&gt;"",AD6-AC6,"")</f>
        <v>0</v>
      </c>
      <c r="AF6" s="8">
        <f>IF(AD6="","",SUMPRODUCT(('Daily Income and Expenses'!$F$3:$F$1000=$A$5&amp;" - "&amp;$A6)*('Daily Income and Expenses'!$B$3:$B$1000='Monthly Expenses'!AF$3)*'Daily Income and Expenses'!$D$3:$D$1000))</f>
        <v>0</v>
      </c>
      <c r="AG6" s="8">
        <f>IF($A6&lt;&gt;"",'Monthly Budget'!L5,"")</f>
        <v>0</v>
      </c>
      <c r="AH6" s="8">
        <f>IF($A6&lt;&gt;"",AG6-AF6,"")</f>
        <v>0</v>
      </c>
      <c r="AI6" s="8">
        <f>IF(AG6="","",SUMPRODUCT(('Daily Income and Expenses'!$F$3:$F$1000=$A$5&amp;" - "&amp;$A6)*('Daily Income and Expenses'!$B$3:$B$1000='Monthly Expenses'!AI$3)*'Daily Income and Expenses'!$D$3:$D$1000))</f>
        <v>0</v>
      </c>
      <c r="AJ6" s="8">
        <f>IF($A6&lt;&gt;"",'Monthly Budget'!M5,"")</f>
        <v>0</v>
      </c>
      <c r="AK6" s="8">
        <f>IF($A6&lt;&gt;"",AJ6-AI6,"")</f>
        <v>0</v>
      </c>
    </row>
    <row r="7" spans="1:37" ht="12.75">
      <c r="A7" s="7" t="str">
        <f>IF('Monthly Budget'!A6&lt;&gt;"",'Monthly Budget'!A6,"")</f>
        <v>Fees</v>
      </c>
      <c r="B7" s="8">
        <f>IF(A7="","",SUMPRODUCT(('Daily Income and Expenses'!$F$3:$F$1000=$A$5&amp;" - "&amp;$A7)*('Daily Income and Expenses'!$B$3:$B$1000='Monthly Expenses'!B$3)*'Daily Income and Expenses'!$D$3:$D$1000))</f>
        <v>0</v>
      </c>
      <c r="C7" s="8">
        <f>IF($A7&lt;&gt;"",'Monthly Budget'!B6,"")</f>
        <v>0</v>
      </c>
      <c r="D7" s="8">
        <f aca="true" t="shared" si="0" ref="D7:D15">IF($A7&lt;&gt;"",C7-B7,"")</f>
        <v>0</v>
      </c>
      <c r="E7" s="8">
        <f>IF(C7="","",SUMPRODUCT(('Daily Income and Expenses'!$F$3:$F$1000=$A$5&amp;" - "&amp;$A7)*('Daily Income and Expenses'!$B$3:$B$1000='Monthly Expenses'!E$3)*'Daily Income and Expenses'!$D$3:$D$1000))</f>
        <v>0</v>
      </c>
      <c r="F7" s="8">
        <f>IF($A7&lt;&gt;"",'Monthly Budget'!E6,"")</f>
        <v>0</v>
      </c>
      <c r="G7" s="8">
        <f aca="true" t="shared" si="1" ref="G7:G15">IF($A7&lt;&gt;"",F7-E7,"")</f>
        <v>0</v>
      </c>
      <c r="H7" s="8">
        <f>IF(F7="","",SUMPRODUCT(('Daily Income and Expenses'!$F$3:$F$1000=$A$5&amp;" - "&amp;$A7)*('Daily Income and Expenses'!$B$3:$B$1000='Monthly Expenses'!H$3)*'Daily Income and Expenses'!$D$3:$D$1000))</f>
        <v>0</v>
      </c>
      <c r="I7" s="8">
        <f>IF($A7&lt;&gt;"",'Monthly Budget'!D6,"")</f>
        <v>0</v>
      </c>
      <c r="J7" s="8">
        <f aca="true" t="shared" si="2" ref="J7:J15">IF($A7&lt;&gt;"",I7-H7,"")</f>
        <v>0</v>
      </c>
      <c r="K7" s="8">
        <f>IF(I7="","",SUMPRODUCT(('Daily Income and Expenses'!$F$3:$F$1000=$A$5&amp;" - "&amp;$A7)*('Daily Income and Expenses'!$B$3:$B$1000='Monthly Expenses'!K$3)*'Daily Income and Expenses'!$D$3:$D$1000))</f>
        <v>0</v>
      </c>
      <c r="L7" s="8">
        <f>IF($A7&lt;&gt;"",'Monthly Budget'!E6,"")</f>
        <v>0</v>
      </c>
      <c r="M7" s="8">
        <f aca="true" t="shared" si="3" ref="M7:M15">IF($A7&lt;&gt;"",L7-K7,"")</f>
        <v>0</v>
      </c>
      <c r="N7" s="8">
        <f>IF(L7="","",SUMPRODUCT(('Daily Income and Expenses'!$F$3:$F$1000=$A$5&amp;" - "&amp;$A7)*('Daily Income and Expenses'!$B$3:$B$1000='Monthly Expenses'!N$3)*'Daily Income and Expenses'!$D$3:$D$1000))</f>
        <v>0</v>
      </c>
      <c r="O7" s="8">
        <f>IF($A7&lt;&gt;"",'Monthly Budget'!F6,"")</f>
        <v>0</v>
      </c>
      <c r="P7" s="8">
        <f aca="true" t="shared" si="4" ref="P7:P15">IF($A7&lt;&gt;"",O7-N7,"")</f>
        <v>0</v>
      </c>
      <c r="Q7" s="8">
        <f>IF(O7="","",SUMPRODUCT(('Daily Income and Expenses'!$F$3:$F$1000=$A$5&amp;" - "&amp;$A7)*('Daily Income and Expenses'!$B$3:$B$1000='Monthly Expenses'!Q$3)*'Daily Income and Expenses'!$D$3:$D$1000))</f>
        <v>0</v>
      </c>
      <c r="R7" s="8">
        <f>IF($A7&lt;&gt;"",'Monthly Budget'!G6,"")</f>
        <v>0</v>
      </c>
      <c r="S7" s="8">
        <f aca="true" t="shared" si="5" ref="S7:S15">IF($A7&lt;&gt;"",R7-Q7,"")</f>
        <v>0</v>
      </c>
      <c r="T7" s="8">
        <f>IF(R7="","",SUMPRODUCT(('Daily Income and Expenses'!$F$3:$F$1000=$A$5&amp;" - "&amp;$A7)*('Daily Income and Expenses'!$B$3:$B$1000='Monthly Expenses'!T$3)*'Daily Income and Expenses'!$D$3:$D$1000))</f>
        <v>0</v>
      </c>
      <c r="U7" s="8">
        <f>IF($A7&lt;&gt;"",'Monthly Budget'!H6,"")</f>
        <v>0</v>
      </c>
      <c r="V7" s="8">
        <f aca="true" t="shared" si="6" ref="V7:V15">IF($A7&lt;&gt;"",U7-T7,"")</f>
        <v>0</v>
      </c>
      <c r="W7" s="8">
        <f>IF(U7="","",SUMPRODUCT(('Daily Income and Expenses'!$F$3:$F$1000=$A$5&amp;" - "&amp;$A7)*('Daily Income and Expenses'!$B$3:$B$1000='Monthly Expenses'!W$3)*'Daily Income and Expenses'!$D$3:$D$1000))</f>
        <v>0</v>
      </c>
      <c r="X7" s="8">
        <f>IF($A7&lt;&gt;"",'Monthly Budget'!I6,"")</f>
        <v>0</v>
      </c>
      <c r="Y7" s="8">
        <f aca="true" t="shared" si="7" ref="Y7:Y15">IF($A7&lt;&gt;"",X7-W7,"")</f>
        <v>0</v>
      </c>
      <c r="Z7" s="8">
        <f>IF(X7="","",SUMPRODUCT(('Daily Income and Expenses'!$F$3:$F$1000=$A$5&amp;" - "&amp;$A7)*('Daily Income and Expenses'!$B$3:$B$1000='Monthly Expenses'!Z$3)*'Daily Income and Expenses'!$D$3:$D$1000))</f>
        <v>0</v>
      </c>
      <c r="AA7" s="8">
        <f>IF($A7&lt;&gt;"",'Monthly Budget'!J6,"")</f>
        <v>0</v>
      </c>
      <c r="AB7" s="8">
        <f aca="true" t="shared" si="8" ref="AB7:AB15">IF($A7&lt;&gt;"",AA7-Z7,"")</f>
        <v>0</v>
      </c>
      <c r="AC7" s="8">
        <f>IF(AA7="","",SUMPRODUCT(('Daily Income and Expenses'!$F$3:$F$1000=$A$5&amp;" - "&amp;$A7)*('Daily Income and Expenses'!$B$3:$B$1000='Monthly Expenses'!AC$3)*'Daily Income and Expenses'!$D$3:$D$1000))</f>
        <v>0</v>
      </c>
      <c r="AD7" s="8">
        <f>IF($A7&lt;&gt;"",'Monthly Budget'!K6,"")</f>
        <v>0</v>
      </c>
      <c r="AE7" s="8">
        <f aca="true" t="shared" si="9" ref="AE7:AE15">IF($A7&lt;&gt;"",AD7-AC7,"")</f>
        <v>0</v>
      </c>
      <c r="AF7" s="8">
        <f>IF(AD7="","",SUMPRODUCT(('Daily Income and Expenses'!$F$3:$F$1000=$A$5&amp;" - "&amp;$A7)*('Daily Income and Expenses'!$B$3:$B$1000='Monthly Expenses'!AF$3)*'Daily Income and Expenses'!$D$3:$D$1000))</f>
        <v>0</v>
      </c>
      <c r="AG7" s="8">
        <f>IF($A7&lt;&gt;"",'Monthly Budget'!L6,"")</f>
        <v>0</v>
      </c>
      <c r="AH7" s="8">
        <f aca="true" t="shared" si="10" ref="AH7:AH15">IF($A7&lt;&gt;"",AG7-AF7,"")</f>
        <v>0</v>
      </c>
      <c r="AI7" s="8">
        <f>IF(AG7="","",SUMPRODUCT(('Daily Income and Expenses'!$F$3:$F$1000=$A$5&amp;" - "&amp;$A7)*('Daily Income and Expenses'!$B$3:$B$1000='Monthly Expenses'!AI$3)*'Daily Income and Expenses'!$D$3:$D$1000))</f>
        <v>0</v>
      </c>
      <c r="AJ7" s="8">
        <f>IF($A7&lt;&gt;"",'Monthly Budget'!M6,"")</f>
        <v>0</v>
      </c>
      <c r="AK7" s="8">
        <f aca="true" t="shared" si="11" ref="AK7:AK15">IF($A7&lt;&gt;"",AJ7-AI7,"")</f>
        <v>0</v>
      </c>
    </row>
    <row r="8" spans="1:37" ht="12.75">
      <c r="A8" s="7" t="str">
        <f>IF('Monthly Budget'!A7&lt;&gt;"",'Monthly Budget'!A7,"")</f>
        <v>Bonus</v>
      </c>
      <c r="B8" s="8">
        <f>IF(A8="","",SUMPRODUCT(('Daily Income and Expenses'!$F$3:$F$1000=$A$5&amp;" - "&amp;$A8)*('Daily Income and Expenses'!$B$3:$B$1000='Monthly Expenses'!B$3)*'Daily Income and Expenses'!$D$3:$D$1000))</f>
        <v>0</v>
      </c>
      <c r="C8" s="8">
        <f>IF($A8&lt;&gt;"",'Monthly Budget'!B7,"")</f>
        <v>0</v>
      </c>
      <c r="D8" s="8">
        <f t="shared" si="0"/>
        <v>0</v>
      </c>
      <c r="E8" s="8">
        <f>IF(C8="","",SUMPRODUCT(('Daily Income and Expenses'!$F$3:$F$1000=$A$5&amp;" - "&amp;$A8)*('Daily Income and Expenses'!$B$3:$B$1000='Monthly Expenses'!E$3)*'Daily Income and Expenses'!$D$3:$D$1000))</f>
        <v>0</v>
      </c>
      <c r="F8" s="8">
        <f>IF($A8&lt;&gt;"",'Monthly Budget'!E7,"")</f>
        <v>0</v>
      </c>
      <c r="G8" s="8">
        <f t="shared" si="1"/>
        <v>0</v>
      </c>
      <c r="H8" s="8">
        <f>IF(F8="","",SUMPRODUCT(('Daily Income and Expenses'!$F$3:$F$1000=$A$5&amp;" - "&amp;$A8)*('Daily Income and Expenses'!$B$3:$B$1000='Monthly Expenses'!H$3)*'Daily Income and Expenses'!$D$3:$D$1000))</f>
        <v>0</v>
      </c>
      <c r="I8" s="8">
        <f>IF($A8&lt;&gt;"",'Monthly Budget'!D7,"")</f>
        <v>0</v>
      </c>
      <c r="J8" s="8">
        <f t="shared" si="2"/>
        <v>0</v>
      </c>
      <c r="K8" s="8">
        <f>IF(I8="","",SUMPRODUCT(('Daily Income and Expenses'!$F$3:$F$1000=$A$5&amp;" - "&amp;$A8)*('Daily Income and Expenses'!$B$3:$B$1000='Monthly Expenses'!K$3)*'Daily Income and Expenses'!$D$3:$D$1000))</f>
        <v>0</v>
      </c>
      <c r="L8" s="8">
        <f>IF($A8&lt;&gt;"",'Monthly Budget'!E7,"")</f>
        <v>0</v>
      </c>
      <c r="M8" s="8">
        <f t="shared" si="3"/>
        <v>0</v>
      </c>
      <c r="N8" s="8">
        <f>IF(L8="","",SUMPRODUCT(('Daily Income and Expenses'!$F$3:$F$1000=$A$5&amp;" - "&amp;$A8)*('Daily Income and Expenses'!$B$3:$B$1000='Monthly Expenses'!N$3)*'Daily Income and Expenses'!$D$3:$D$1000))</f>
        <v>0</v>
      </c>
      <c r="O8" s="8">
        <f>IF($A8&lt;&gt;"",'Monthly Budget'!F7,"")</f>
        <v>0</v>
      </c>
      <c r="P8" s="8">
        <f t="shared" si="4"/>
        <v>0</v>
      </c>
      <c r="Q8" s="8">
        <f>IF(O8="","",SUMPRODUCT(('Daily Income and Expenses'!$F$3:$F$1000=$A$5&amp;" - "&amp;$A8)*('Daily Income and Expenses'!$B$3:$B$1000='Monthly Expenses'!Q$3)*'Daily Income and Expenses'!$D$3:$D$1000))</f>
        <v>0</v>
      </c>
      <c r="R8" s="8">
        <f>IF($A8&lt;&gt;"",'Monthly Budget'!G7,"")</f>
        <v>0</v>
      </c>
      <c r="S8" s="8">
        <f t="shared" si="5"/>
        <v>0</v>
      </c>
      <c r="T8" s="8">
        <f>IF(R8="","",SUMPRODUCT(('Daily Income and Expenses'!$F$3:$F$1000=$A$5&amp;" - "&amp;$A8)*('Daily Income and Expenses'!$B$3:$B$1000='Monthly Expenses'!T$3)*'Daily Income and Expenses'!$D$3:$D$1000))</f>
        <v>0</v>
      </c>
      <c r="U8" s="8">
        <f>IF($A8&lt;&gt;"",'Monthly Budget'!H7,"")</f>
        <v>0</v>
      </c>
      <c r="V8" s="8">
        <f t="shared" si="6"/>
        <v>0</v>
      </c>
      <c r="W8" s="8">
        <f>IF(U8="","",SUMPRODUCT(('Daily Income and Expenses'!$F$3:$F$1000=$A$5&amp;" - "&amp;$A8)*('Daily Income and Expenses'!$B$3:$B$1000='Monthly Expenses'!W$3)*'Daily Income and Expenses'!$D$3:$D$1000))</f>
        <v>0</v>
      </c>
      <c r="X8" s="8">
        <f>IF($A8&lt;&gt;"",'Monthly Budget'!I7,"")</f>
        <v>0</v>
      </c>
      <c r="Y8" s="8">
        <f t="shared" si="7"/>
        <v>0</v>
      </c>
      <c r="Z8" s="8">
        <f>IF(X8="","",SUMPRODUCT(('Daily Income and Expenses'!$F$3:$F$1000=$A$5&amp;" - "&amp;$A8)*('Daily Income and Expenses'!$B$3:$B$1000='Monthly Expenses'!Z$3)*'Daily Income and Expenses'!$D$3:$D$1000))</f>
        <v>0</v>
      </c>
      <c r="AA8" s="8">
        <f>IF($A8&lt;&gt;"",'Monthly Budget'!J7,"")</f>
        <v>0</v>
      </c>
      <c r="AB8" s="8">
        <f t="shared" si="8"/>
        <v>0</v>
      </c>
      <c r="AC8" s="8">
        <f>IF(AA8="","",SUMPRODUCT(('Daily Income and Expenses'!$F$3:$F$1000=$A$5&amp;" - "&amp;$A8)*('Daily Income and Expenses'!$B$3:$B$1000='Monthly Expenses'!AC$3)*'Daily Income and Expenses'!$D$3:$D$1000))</f>
        <v>0</v>
      </c>
      <c r="AD8" s="8">
        <f>IF($A8&lt;&gt;"",'Monthly Budget'!K7,"")</f>
        <v>0</v>
      </c>
      <c r="AE8" s="8">
        <f t="shared" si="9"/>
        <v>0</v>
      </c>
      <c r="AF8" s="8">
        <f>IF(AD8="","",SUMPRODUCT(('Daily Income and Expenses'!$F$3:$F$1000=$A$5&amp;" - "&amp;$A8)*('Daily Income and Expenses'!$B$3:$B$1000='Monthly Expenses'!AF$3)*'Daily Income and Expenses'!$D$3:$D$1000))</f>
        <v>0</v>
      </c>
      <c r="AG8" s="8">
        <f>IF($A8&lt;&gt;"",'Monthly Budget'!L7,"")</f>
        <v>0</v>
      </c>
      <c r="AH8" s="8">
        <f t="shared" si="10"/>
        <v>0</v>
      </c>
      <c r="AI8" s="8">
        <f>IF(AG8="","",SUMPRODUCT(('Daily Income and Expenses'!$F$3:$F$1000=$A$5&amp;" - "&amp;$A8)*('Daily Income and Expenses'!$B$3:$B$1000='Monthly Expenses'!AI$3)*'Daily Income and Expenses'!$D$3:$D$1000))</f>
        <v>0</v>
      </c>
      <c r="AJ8" s="8">
        <f>IF($A8&lt;&gt;"",'Monthly Budget'!M7,"")</f>
        <v>0</v>
      </c>
      <c r="AK8" s="8">
        <f t="shared" si="11"/>
        <v>0</v>
      </c>
    </row>
    <row r="9" spans="1:37" ht="12.75">
      <c r="A9" s="7" t="str">
        <f>IF('Monthly Budget'!A8&lt;&gt;"",'Monthly Budget'!A8,"")</f>
        <v>Deviden</v>
      </c>
      <c r="B9" s="8">
        <f>IF(A9="","",SUMPRODUCT(('Daily Income and Expenses'!$F$3:$F$1000=$A$5&amp;" - "&amp;$A9)*('Daily Income and Expenses'!$B$3:$B$1000='Monthly Expenses'!B$3)*'Daily Income and Expenses'!$D$3:$D$1000))</f>
        <v>0</v>
      </c>
      <c r="C9" s="8">
        <f>IF($A9&lt;&gt;"",'Monthly Budget'!B8,"")</f>
        <v>0</v>
      </c>
      <c r="D9" s="8">
        <f t="shared" si="0"/>
        <v>0</v>
      </c>
      <c r="E9" s="8">
        <f>IF(C9="","",SUMPRODUCT(('Daily Income and Expenses'!$F$3:$F$1000=$A$5&amp;" - "&amp;$A9)*('Daily Income and Expenses'!$B$3:$B$1000='Monthly Expenses'!E$3)*'Daily Income and Expenses'!$D$3:$D$1000))</f>
        <v>0</v>
      </c>
      <c r="F9" s="8">
        <f>IF($A9&lt;&gt;"",'Monthly Budget'!E8,"")</f>
        <v>0</v>
      </c>
      <c r="G9" s="8">
        <f t="shared" si="1"/>
        <v>0</v>
      </c>
      <c r="H9" s="8">
        <f>IF(F9="","",SUMPRODUCT(('Daily Income and Expenses'!$F$3:$F$1000=$A$5&amp;" - "&amp;$A9)*('Daily Income and Expenses'!$B$3:$B$1000='Monthly Expenses'!H$3)*'Daily Income and Expenses'!$D$3:$D$1000))</f>
        <v>0</v>
      </c>
      <c r="I9" s="8">
        <f>IF($A9&lt;&gt;"",'Monthly Budget'!D8,"")</f>
        <v>0</v>
      </c>
      <c r="J9" s="8">
        <f t="shared" si="2"/>
        <v>0</v>
      </c>
      <c r="K9" s="8">
        <f>IF(I9="","",SUMPRODUCT(('Daily Income and Expenses'!$F$3:$F$1000=$A$5&amp;" - "&amp;$A9)*('Daily Income and Expenses'!$B$3:$B$1000='Monthly Expenses'!K$3)*'Daily Income and Expenses'!$D$3:$D$1000))</f>
        <v>0</v>
      </c>
      <c r="L9" s="8">
        <f>IF($A9&lt;&gt;"",'Monthly Budget'!E8,"")</f>
        <v>0</v>
      </c>
      <c r="M9" s="8">
        <f t="shared" si="3"/>
        <v>0</v>
      </c>
      <c r="N9" s="8">
        <f>IF(L9="","",SUMPRODUCT(('Daily Income and Expenses'!$F$3:$F$1000=$A$5&amp;" - "&amp;$A9)*('Daily Income and Expenses'!$B$3:$B$1000='Monthly Expenses'!N$3)*'Daily Income and Expenses'!$D$3:$D$1000))</f>
        <v>0</v>
      </c>
      <c r="O9" s="8">
        <f>IF($A9&lt;&gt;"",'Monthly Budget'!F8,"")</f>
        <v>0</v>
      </c>
      <c r="P9" s="8">
        <f t="shared" si="4"/>
        <v>0</v>
      </c>
      <c r="Q9" s="8">
        <f>IF(O9="","",SUMPRODUCT(('Daily Income and Expenses'!$F$3:$F$1000=$A$5&amp;" - "&amp;$A9)*('Daily Income and Expenses'!$B$3:$B$1000='Monthly Expenses'!Q$3)*'Daily Income and Expenses'!$D$3:$D$1000))</f>
        <v>0</v>
      </c>
      <c r="R9" s="8">
        <f>IF($A9&lt;&gt;"",'Monthly Budget'!G8,"")</f>
        <v>0</v>
      </c>
      <c r="S9" s="8">
        <f t="shared" si="5"/>
        <v>0</v>
      </c>
      <c r="T9" s="8">
        <f>IF(R9="","",SUMPRODUCT(('Daily Income and Expenses'!$F$3:$F$1000=$A$5&amp;" - "&amp;$A9)*('Daily Income and Expenses'!$B$3:$B$1000='Monthly Expenses'!T$3)*'Daily Income and Expenses'!$D$3:$D$1000))</f>
        <v>0</v>
      </c>
      <c r="U9" s="8">
        <f>IF($A9&lt;&gt;"",'Monthly Budget'!H8,"")</f>
        <v>0</v>
      </c>
      <c r="V9" s="8">
        <f t="shared" si="6"/>
        <v>0</v>
      </c>
      <c r="W9" s="8">
        <f>IF(U9="","",SUMPRODUCT(('Daily Income and Expenses'!$F$3:$F$1000=$A$5&amp;" - "&amp;$A9)*('Daily Income and Expenses'!$B$3:$B$1000='Monthly Expenses'!W$3)*'Daily Income and Expenses'!$D$3:$D$1000))</f>
        <v>0</v>
      </c>
      <c r="X9" s="8">
        <f>IF($A9&lt;&gt;"",'Monthly Budget'!I8,"")</f>
        <v>0</v>
      </c>
      <c r="Y9" s="8">
        <f t="shared" si="7"/>
        <v>0</v>
      </c>
      <c r="Z9" s="8">
        <f>IF(X9="","",SUMPRODUCT(('Daily Income and Expenses'!$F$3:$F$1000=$A$5&amp;" - "&amp;$A9)*('Daily Income and Expenses'!$B$3:$B$1000='Monthly Expenses'!Z$3)*'Daily Income and Expenses'!$D$3:$D$1000))</f>
        <v>0</v>
      </c>
      <c r="AA9" s="8">
        <f>IF($A9&lt;&gt;"",'Monthly Budget'!J8,"")</f>
        <v>0</v>
      </c>
      <c r="AB9" s="8">
        <f t="shared" si="8"/>
        <v>0</v>
      </c>
      <c r="AC9" s="8">
        <f>IF(AA9="","",SUMPRODUCT(('Daily Income and Expenses'!$F$3:$F$1000=$A$5&amp;" - "&amp;$A9)*('Daily Income and Expenses'!$B$3:$B$1000='Monthly Expenses'!AC$3)*'Daily Income and Expenses'!$D$3:$D$1000))</f>
        <v>0</v>
      </c>
      <c r="AD9" s="8">
        <f>IF($A9&lt;&gt;"",'Monthly Budget'!K8,"")</f>
        <v>0</v>
      </c>
      <c r="AE9" s="8">
        <f t="shared" si="9"/>
        <v>0</v>
      </c>
      <c r="AF9" s="8">
        <f>IF(AD9="","",SUMPRODUCT(('Daily Income and Expenses'!$F$3:$F$1000=$A$5&amp;" - "&amp;$A9)*('Daily Income and Expenses'!$B$3:$B$1000='Monthly Expenses'!AF$3)*'Daily Income and Expenses'!$D$3:$D$1000))</f>
        <v>0</v>
      </c>
      <c r="AG9" s="8">
        <f>IF($A9&lt;&gt;"",'Monthly Budget'!L8,"")</f>
        <v>0</v>
      </c>
      <c r="AH9" s="8">
        <f t="shared" si="10"/>
        <v>0</v>
      </c>
      <c r="AI9" s="8">
        <f>IF(AG9="","",SUMPRODUCT(('Daily Income and Expenses'!$F$3:$F$1000=$A$5&amp;" - "&amp;$A9)*('Daily Income and Expenses'!$B$3:$B$1000='Monthly Expenses'!AI$3)*'Daily Income and Expenses'!$D$3:$D$1000))</f>
        <v>0</v>
      </c>
      <c r="AJ9" s="8">
        <f>IF($A9&lt;&gt;"",'Monthly Budget'!M8,"")</f>
        <v>0</v>
      </c>
      <c r="AK9" s="8">
        <f t="shared" si="11"/>
        <v>0</v>
      </c>
    </row>
    <row r="10" spans="1:37" ht="12.75">
      <c r="A10" s="7" t="str">
        <f>IF('Monthly Budget'!A9&lt;&gt;"",'Monthly Budget'!A9,"")</f>
        <v>Pension/Benefit </v>
      </c>
      <c r="B10" s="8">
        <f>IF(A10="","",SUMPRODUCT(('Daily Income and Expenses'!$F$3:$F$1000=$A$5&amp;" - "&amp;$A10)*('Daily Income and Expenses'!$B$3:$B$1000='Monthly Expenses'!B$3)*'Daily Income and Expenses'!$D$3:$D$1000))</f>
        <v>0</v>
      </c>
      <c r="C10" s="8">
        <f>IF($A10&lt;&gt;"",'Monthly Budget'!B9,"")</f>
        <v>0</v>
      </c>
      <c r="D10" s="8">
        <f t="shared" si="0"/>
        <v>0</v>
      </c>
      <c r="E10" s="8">
        <f>IF(C10="","",SUMPRODUCT(('Daily Income and Expenses'!$F$3:$F$1000=$A$5&amp;" - "&amp;$A10)*('Daily Income and Expenses'!$B$3:$B$1000='Monthly Expenses'!E$3)*'Daily Income and Expenses'!$D$3:$D$1000))</f>
        <v>0</v>
      </c>
      <c r="F10" s="8">
        <f>IF($A10&lt;&gt;"",'Monthly Budget'!E9,"")</f>
        <v>0</v>
      </c>
      <c r="G10" s="8">
        <f t="shared" si="1"/>
        <v>0</v>
      </c>
      <c r="H10" s="8">
        <f>IF(F10="","",SUMPRODUCT(('Daily Income and Expenses'!$F$3:$F$1000=$A$5&amp;" - "&amp;$A10)*('Daily Income and Expenses'!$B$3:$B$1000='Monthly Expenses'!H$3)*'Daily Income and Expenses'!$D$3:$D$1000))</f>
        <v>0</v>
      </c>
      <c r="I10" s="8">
        <f>IF($A10&lt;&gt;"",'Monthly Budget'!D9,"")</f>
        <v>0</v>
      </c>
      <c r="J10" s="8">
        <f t="shared" si="2"/>
        <v>0</v>
      </c>
      <c r="K10" s="8">
        <f>IF(I10="","",SUMPRODUCT(('Daily Income and Expenses'!$F$3:$F$1000=$A$5&amp;" - "&amp;$A10)*('Daily Income and Expenses'!$B$3:$B$1000='Monthly Expenses'!K$3)*'Daily Income and Expenses'!$D$3:$D$1000))</f>
        <v>0</v>
      </c>
      <c r="L10" s="8">
        <f>IF($A10&lt;&gt;"",'Monthly Budget'!E9,"")</f>
        <v>0</v>
      </c>
      <c r="M10" s="8">
        <f t="shared" si="3"/>
        <v>0</v>
      </c>
      <c r="N10" s="8">
        <f>IF(L10="","",SUMPRODUCT(('Daily Income and Expenses'!$F$3:$F$1000=$A$5&amp;" - "&amp;$A10)*('Daily Income and Expenses'!$B$3:$B$1000='Monthly Expenses'!N$3)*'Daily Income and Expenses'!$D$3:$D$1000))</f>
        <v>0</v>
      </c>
      <c r="O10" s="8">
        <f>IF($A10&lt;&gt;"",'Monthly Budget'!F9,"")</f>
        <v>0</v>
      </c>
      <c r="P10" s="8">
        <f t="shared" si="4"/>
        <v>0</v>
      </c>
      <c r="Q10" s="8">
        <f>IF(O10="","",SUMPRODUCT(('Daily Income and Expenses'!$F$3:$F$1000=$A$5&amp;" - "&amp;$A10)*('Daily Income and Expenses'!$B$3:$B$1000='Monthly Expenses'!Q$3)*'Daily Income and Expenses'!$D$3:$D$1000))</f>
        <v>0</v>
      </c>
      <c r="R10" s="8">
        <f>IF($A10&lt;&gt;"",'Monthly Budget'!G9,"")</f>
        <v>0</v>
      </c>
      <c r="S10" s="8">
        <f t="shared" si="5"/>
        <v>0</v>
      </c>
      <c r="T10" s="8">
        <f>IF(R10="","",SUMPRODUCT(('Daily Income and Expenses'!$F$3:$F$1000=$A$5&amp;" - "&amp;$A10)*('Daily Income and Expenses'!$B$3:$B$1000='Monthly Expenses'!T$3)*'Daily Income and Expenses'!$D$3:$D$1000))</f>
        <v>0</v>
      </c>
      <c r="U10" s="8">
        <f>IF($A10&lt;&gt;"",'Monthly Budget'!H9,"")</f>
        <v>0</v>
      </c>
      <c r="V10" s="8">
        <f t="shared" si="6"/>
        <v>0</v>
      </c>
      <c r="W10" s="8">
        <f>IF(U10="","",SUMPRODUCT(('Daily Income and Expenses'!$F$3:$F$1000=$A$5&amp;" - "&amp;$A10)*('Daily Income and Expenses'!$B$3:$B$1000='Monthly Expenses'!W$3)*'Daily Income and Expenses'!$D$3:$D$1000))</f>
        <v>0</v>
      </c>
      <c r="X10" s="8">
        <f>IF($A10&lt;&gt;"",'Monthly Budget'!I9,"")</f>
        <v>0</v>
      </c>
      <c r="Y10" s="8">
        <f t="shared" si="7"/>
        <v>0</v>
      </c>
      <c r="Z10" s="8">
        <f>IF(X10="","",SUMPRODUCT(('Daily Income and Expenses'!$F$3:$F$1000=$A$5&amp;" - "&amp;$A10)*('Daily Income and Expenses'!$B$3:$B$1000='Monthly Expenses'!Z$3)*'Daily Income and Expenses'!$D$3:$D$1000))</f>
        <v>0</v>
      </c>
      <c r="AA10" s="8">
        <f>IF($A10&lt;&gt;"",'Monthly Budget'!J9,"")</f>
        <v>0</v>
      </c>
      <c r="AB10" s="8">
        <f t="shared" si="8"/>
        <v>0</v>
      </c>
      <c r="AC10" s="8">
        <f>IF(AA10="","",SUMPRODUCT(('Daily Income and Expenses'!$F$3:$F$1000=$A$5&amp;" - "&amp;$A10)*('Daily Income and Expenses'!$B$3:$B$1000='Monthly Expenses'!AC$3)*'Daily Income and Expenses'!$D$3:$D$1000))</f>
        <v>0</v>
      </c>
      <c r="AD10" s="8">
        <f>IF($A10&lt;&gt;"",'Monthly Budget'!K9,"")</f>
        <v>0</v>
      </c>
      <c r="AE10" s="8">
        <f t="shared" si="9"/>
        <v>0</v>
      </c>
      <c r="AF10" s="8">
        <f>IF(AD10="","",SUMPRODUCT(('Daily Income and Expenses'!$F$3:$F$1000=$A$5&amp;" - "&amp;$A10)*('Daily Income and Expenses'!$B$3:$B$1000='Monthly Expenses'!AF$3)*'Daily Income and Expenses'!$D$3:$D$1000))</f>
        <v>0</v>
      </c>
      <c r="AG10" s="8">
        <f>IF($A10&lt;&gt;"",'Monthly Budget'!L9,"")</f>
        <v>0</v>
      </c>
      <c r="AH10" s="8">
        <f t="shared" si="10"/>
        <v>0</v>
      </c>
      <c r="AI10" s="8">
        <f>IF(AG10="","",SUMPRODUCT(('Daily Income and Expenses'!$F$3:$F$1000=$A$5&amp;" - "&amp;$A10)*('Daily Income and Expenses'!$B$3:$B$1000='Monthly Expenses'!AI$3)*'Daily Income and Expenses'!$D$3:$D$1000))</f>
        <v>0</v>
      </c>
      <c r="AJ10" s="8">
        <f>IF($A10&lt;&gt;"",'Monthly Budget'!M9,"")</f>
        <v>0</v>
      </c>
      <c r="AK10" s="8">
        <f t="shared" si="11"/>
        <v>0</v>
      </c>
    </row>
    <row r="11" spans="1:37" ht="12.75">
      <c r="A11" s="7" t="str">
        <f>IF('Monthly Budget'!A10&lt;&gt;"",'Monthly Budget'!A10,"")</f>
        <v>Interest</v>
      </c>
      <c r="B11" s="8">
        <f>IF(A11="","",SUMPRODUCT(('Daily Income and Expenses'!$F$3:$F$1000=$A$5&amp;" - "&amp;$A11)*('Daily Income and Expenses'!$B$3:$B$1000='Monthly Expenses'!B$3)*'Daily Income and Expenses'!$D$3:$D$1000))</f>
        <v>0</v>
      </c>
      <c r="C11" s="8">
        <f>IF($A11&lt;&gt;"",'Monthly Budget'!B10,"")</f>
        <v>0</v>
      </c>
      <c r="D11" s="8">
        <f t="shared" si="0"/>
        <v>0</v>
      </c>
      <c r="E11" s="8">
        <f>IF(C11="","",SUMPRODUCT(('Daily Income and Expenses'!$F$3:$F$1000=$A$5&amp;" - "&amp;$A11)*('Daily Income and Expenses'!$B$3:$B$1000='Monthly Expenses'!E$3)*'Daily Income and Expenses'!$D$3:$D$1000))</f>
        <v>0</v>
      </c>
      <c r="F11" s="8">
        <f>IF($A11&lt;&gt;"",'Monthly Budget'!E10,"")</f>
        <v>0</v>
      </c>
      <c r="G11" s="8">
        <f t="shared" si="1"/>
        <v>0</v>
      </c>
      <c r="H11" s="8">
        <f>IF(F11="","",SUMPRODUCT(('Daily Income and Expenses'!$F$3:$F$1000=$A$5&amp;" - "&amp;$A11)*('Daily Income and Expenses'!$B$3:$B$1000='Monthly Expenses'!H$3)*'Daily Income and Expenses'!$D$3:$D$1000))</f>
        <v>0</v>
      </c>
      <c r="I11" s="8">
        <f>IF($A11&lt;&gt;"",'Monthly Budget'!D10,"")</f>
        <v>0</v>
      </c>
      <c r="J11" s="8">
        <f t="shared" si="2"/>
        <v>0</v>
      </c>
      <c r="K11" s="8">
        <f>IF(I11="","",SUMPRODUCT(('Daily Income and Expenses'!$F$3:$F$1000=$A$5&amp;" - "&amp;$A11)*('Daily Income and Expenses'!$B$3:$B$1000='Monthly Expenses'!K$3)*'Daily Income and Expenses'!$D$3:$D$1000))</f>
        <v>0</v>
      </c>
      <c r="L11" s="8">
        <f>IF($A11&lt;&gt;"",'Monthly Budget'!E10,"")</f>
        <v>0</v>
      </c>
      <c r="M11" s="8">
        <f t="shared" si="3"/>
        <v>0</v>
      </c>
      <c r="N11" s="8">
        <f>IF(L11="","",SUMPRODUCT(('Daily Income and Expenses'!$F$3:$F$1000=$A$5&amp;" - "&amp;$A11)*('Daily Income and Expenses'!$B$3:$B$1000='Monthly Expenses'!N$3)*'Daily Income and Expenses'!$D$3:$D$1000))</f>
        <v>0</v>
      </c>
      <c r="O11" s="8">
        <f>IF($A11&lt;&gt;"",'Monthly Budget'!F10,"")</f>
        <v>0</v>
      </c>
      <c r="P11" s="8">
        <f t="shared" si="4"/>
        <v>0</v>
      </c>
      <c r="Q11" s="8">
        <f>IF(O11="","",SUMPRODUCT(('Daily Income and Expenses'!$F$3:$F$1000=$A$5&amp;" - "&amp;$A11)*('Daily Income and Expenses'!$B$3:$B$1000='Monthly Expenses'!Q$3)*'Daily Income and Expenses'!$D$3:$D$1000))</f>
        <v>0</v>
      </c>
      <c r="R11" s="8">
        <f>IF($A11&lt;&gt;"",'Monthly Budget'!G10,"")</f>
        <v>0</v>
      </c>
      <c r="S11" s="8">
        <f t="shared" si="5"/>
        <v>0</v>
      </c>
      <c r="T11" s="8">
        <f>IF(R11="","",SUMPRODUCT(('Daily Income and Expenses'!$F$3:$F$1000=$A$5&amp;" - "&amp;$A11)*('Daily Income and Expenses'!$B$3:$B$1000='Monthly Expenses'!T$3)*'Daily Income and Expenses'!$D$3:$D$1000))</f>
        <v>0</v>
      </c>
      <c r="U11" s="8">
        <f>IF($A11&lt;&gt;"",'Monthly Budget'!H10,"")</f>
        <v>0</v>
      </c>
      <c r="V11" s="8">
        <f t="shared" si="6"/>
        <v>0</v>
      </c>
      <c r="W11" s="8">
        <f>IF(U11="","",SUMPRODUCT(('Daily Income and Expenses'!$F$3:$F$1000=$A$5&amp;" - "&amp;$A11)*('Daily Income and Expenses'!$B$3:$B$1000='Monthly Expenses'!W$3)*'Daily Income and Expenses'!$D$3:$D$1000))</f>
        <v>0</v>
      </c>
      <c r="X11" s="8">
        <f>IF($A11&lt;&gt;"",'Monthly Budget'!I10,"")</f>
        <v>0</v>
      </c>
      <c r="Y11" s="8">
        <f t="shared" si="7"/>
        <v>0</v>
      </c>
      <c r="Z11" s="8">
        <f>IF(X11="","",SUMPRODUCT(('Daily Income and Expenses'!$F$3:$F$1000=$A$5&amp;" - "&amp;$A11)*('Daily Income and Expenses'!$B$3:$B$1000='Monthly Expenses'!Z$3)*'Daily Income and Expenses'!$D$3:$D$1000))</f>
        <v>0</v>
      </c>
      <c r="AA11" s="8">
        <f>IF($A11&lt;&gt;"",'Monthly Budget'!J10,"")</f>
        <v>0</v>
      </c>
      <c r="AB11" s="8">
        <f t="shared" si="8"/>
        <v>0</v>
      </c>
      <c r="AC11" s="8">
        <f>IF(AA11="","",SUMPRODUCT(('Daily Income and Expenses'!$F$3:$F$1000=$A$5&amp;" - "&amp;$A11)*('Daily Income and Expenses'!$B$3:$B$1000='Monthly Expenses'!AC$3)*'Daily Income and Expenses'!$D$3:$D$1000))</f>
        <v>0</v>
      </c>
      <c r="AD11" s="8">
        <f>IF($A11&lt;&gt;"",'Monthly Budget'!K10,"")</f>
        <v>0</v>
      </c>
      <c r="AE11" s="8">
        <f t="shared" si="9"/>
        <v>0</v>
      </c>
      <c r="AF11" s="8">
        <f>IF(AD11="","",SUMPRODUCT(('Daily Income and Expenses'!$F$3:$F$1000=$A$5&amp;" - "&amp;$A11)*('Daily Income and Expenses'!$B$3:$B$1000='Monthly Expenses'!AF$3)*'Daily Income and Expenses'!$D$3:$D$1000))</f>
        <v>0</v>
      </c>
      <c r="AG11" s="8">
        <f>IF($A11&lt;&gt;"",'Monthly Budget'!L10,"")</f>
        <v>0</v>
      </c>
      <c r="AH11" s="8">
        <f t="shared" si="10"/>
        <v>0</v>
      </c>
      <c r="AI11" s="8">
        <f>IF(AG11="","",SUMPRODUCT(('Daily Income and Expenses'!$F$3:$F$1000=$A$5&amp;" - "&amp;$A11)*('Daily Income and Expenses'!$B$3:$B$1000='Monthly Expenses'!AI$3)*'Daily Income and Expenses'!$D$3:$D$1000))</f>
        <v>0</v>
      </c>
      <c r="AJ11" s="8">
        <f>IF($A11&lt;&gt;"",'Monthly Budget'!M10,"")</f>
        <v>0</v>
      </c>
      <c r="AK11" s="8">
        <f t="shared" si="11"/>
        <v>0</v>
      </c>
    </row>
    <row r="12" spans="1:37" ht="12.75">
      <c r="A12" s="7" t="str">
        <f>IF('Monthly Budget'!A11&lt;&gt;"",'Monthly Budget'!A11,"")</f>
        <v>Other Income</v>
      </c>
      <c r="B12" s="8">
        <f>IF(A12="","",SUMPRODUCT(('Daily Income and Expenses'!$F$3:$F$1000=$A$5&amp;" - "&amp;$A12)*('Daily Income and Expenses'!$B$3:$B$1000='Monthly Expenses'!B$3)*'Daily Income and Expenses'!$D$3:$D$1000))</f>
        <v>0</v>
      </c>
      <c r="C12" s="8">
        <f>IF($A12&lt;&gt;"",'Monthly Budget'!B11,"")</f>
        <v>0</v>
      </c>
      <c r="D12" s="8">
        <f t="shared" si="0"/>
        <v>0</v>
      </c>
      <c r="E12" s="8">
        <f>IF(C12="","",SUMPRODUCT(('Daily Income and Expenses'!$F$3:$F$1000=$A$5&amp;" - "&amp;$A12)*('Daily Income and Expenses'!$B$3:$B$1000='Monthly Expenses'!E$3)*'Daily Income and Expenses'!$D$3:$D$1000))</f>
        <v>0</v>
      </c>
      <c r="F12" s="8">
        <f>IF($A12&lt;&gt;"",'Monthly Budget'!E11,"")</f>
        <v>0</v>
      </c>
      <c r="G12" s="8">
        <f t="shared" si="1"/>
        <v>0</v>
      </c>
      <c r="H12" s="8">
        <f>IF(F12="","",SUMPRODUCT(('Daily Income and Expenses'!$F$3:$F$1000=$A$5&amp;" - "&amp;$A12)*('Daily Income and Expenses'!$B$3:$B$1000='Monthly Expenses'!H$3)*'Daily Income and Expenses'!$D$3:$D$1000))</f>
        <v>0</v>
      </c>
      <c r="I12" s="8">
        <f>IF($A12&lt;&gt;"",'Monthly Budget'!D11,"")</f>
        <v>0</v>
      </c>
      <c r="J12" s="8">
        <f t="shared" si="2"/>
        <v>0</v>
      </c>
      <c r="K12" s="8">
        <f>IF(I12="","",SUMPRODUCT(('Daily Income and Expenses'!$F$3:$F$1000=$A$5&amp;" - "&amp;$A12)*('Daily Income and Expenses'!$B$3:$B$1000='Monthly Expenses'!K$3)*'Daily Income and Expenses'!$D$3:$D$1000))</f>
        <v>0</v>
      </c>
      <c r="L12" s="8">
        <f>IF($A12&lt;&gt;"",'Monthly Budget'!E11,"")</f>
        <v>0</v>
      </c>
      <c r="M12" s="8">
        <f t="shared" si="3"/>
        <v>0</v>
      </c>
      <c r="N12" s="8">
        <f>IF(L12="","",SUMPRODUCT(('Daily Income and Expenses'!$F$3:$F$1000=$A$5&amp;" - "&amp;$A12)*('Daily Income and Expenses'!$B$3:$B$1000='Monthly Expenses'!N$3)*'Daily Income and Expenses'!$D$3:$D$1000))</f>
        <v>0</v>
      </c>
      <c r="O12" s="8">
        <f>IF($A12&lt;&gt;"",'Monthly Budget'!F11,"")</f>
        <v>0</v>
      </c>
      <c r="P12" s="8">
        <f t="shared" si="4"/>
        <v>0</v>
      </c>
      <c r="Q12" s="8">
        <f>IF(O12="","",SUMPRODUCT(('Daily Income and Expenses'!$F$3:$F$1000=$A$5&amp;" - "&amp;$A12)*('Daily Income and Expenses'!$B$3:$B$1000='Monthly Expenses'!Q$3)*'Daily Income and Expenses'!$D$3:$D$1000))</f>
        <v>0</v>
      </c>
      <c r="R12" s="8">
        <f>IF($A12&lt;&gt;"",'Monthly Budget'!G11,"")</f>
        <v>0</v>
      </c>
      <c r="S12" s="8">
        <f t="shared" si="5"/>
        <v>0</v>
      </c>
      <c r="T12" s="8">
        <f>IF(R12="","",SUMPRODUCT(('Daily Income and Expenses'!$F$3:$F$1000=$A$5&amp;" - "&amp;$A12)*('Daily Income and Expenses'!$B$3:$B$1000='Monthly Expenses'!T$3)*'Daily Income and Expenses'!$D$3:$D$1000))</f>
        <v>0</v>
      </c>
      <c r="U12" s="8">
        <f>IF($A12&lt;&gt;"",'Monthly Budget'!H11,"")</f>
        <v>0</v>
      </c>
      <c r="V12" s="8">
        <f t="shared" si="6"/>
        <v>0</v>
      </c>
      <c r="W12" s="8">
        <f>IF(U12="","",SUMPRODUCT(('Daily Income and Expenses'!$F$3:$F$1000=$A$5&amp;" - "&amp;$A12)*('Daily Income and Expenses'!$B$3:$B$1000='Monthly Expenses'!W$3)*'Daily Income and Expenses'!$D$3:$D$1000))</f>
        <v>0</v>
      </c>
      <c r="X12" s="8">
        <f>IF($A12&lt;&gt;"",'Monthly Budget'!I11,"")</f>
        <v>0</v>
      </c>
      <c r="Y12" s="8">
        <f t="shared" si="7"/>
        <v>0</v>
      </c>
      <c r="Z12" s="8">
        <f>IF(X12="","",SUMPRODUCT(('Daily Income and Expenses'!$F$3:$F$1000=$A$5&amp;" - "&amp;$A12)*('Daily Income and Expenses'!$B$3:$B$1000='Monthly Expenses'!Z$3)*'Daily Income and Expenses'!$D$3:$D$1000))</f>
        <v>0</v>
      </c>
      <c r="AA12" s="8">
        <f>IF($A12&lt;&gt;"",'Monthly Budget'!J11,"")</f>
        <v>0</v>
      </c>
      <c r="AB12" s="8">
        <f t="shared" si="8"/>
        <v>0</v>
      </c>
      <c r="AC12" s="8">
        <f>IF(AA12="","",SUMPRODUCT(('Daily Income and Expenses'!$F$3:$F$1000=$A$5&amp;" - "&amp;$A12)*('Daily Income and Expenses'!$B$3:$B$1000='Monthly Expenses'!AC$3)*'Daily Income and Expenses'!$D$3:$D$1000))</f>
        <v>0</v>
      </c>
      <c r="AD12" s="8">
        <f>IF($A12&lt;&gt;"",'Monthly Budget'!K11,"")</f>
        <v>0</v>
      </c>
      <c r="AE12" s="8">
        <f t="shared" si="9"/>
        <v>0</v>
      </c>
      <c r="AF12" s="8">
        <f>IF(AD12="","",SUMPRODUCT(('Daily Income and Expenses'!$F$3:$F$1000=$A$5&amp;" - "&amp;$A12)*('Daily Income and Expenses'!$B$3:$B$1000='Monthly Expenses'!AF$3)*'Daily Income and Expenses'!$D$3:$D$1000))</f>
        <v>0</v>
      </c>
      <c r="AG12" s="8">
        <f>IF($A12&lt;&gt;"",'Monthly Budget'!L11,"")</f>
        <v>0</v>
      </c>
      <c r="AH12" s="8">
        <f t="shared" si="10"/>
        <v>0</v>
      </c>
      <c r="AI12" s="8">
        <f>IF(AG12="","",SUMPRODUCT(('Daily Income and Expenses'!$F$3:$F$1000=$A$5&amp;" - "&amp;$A12)*('Daily Income and Expenses'!$B$3:$B$1000='Monthly Expenses'!AI$3)*'Daily Income and Expenses'!$D$3:$D$1000))</f>
        <v>0</v>
      </c>
      <c r="AJ12" s="8">
        <f>IF($A12&lt;&gt;"",'Monthly Budget'!M11,"")</f>
        <v>0</v>
      </c>
      <c r="AK12" s="8">
        <f t="shared" si="11"/>
        <v>0</v>
      </c>
    </row>
    <row r="13" spans="1:37" ht="12.75">
      <c r="A13" s="7">
        <f>IF('Monthly Budget'!A12&lt;&gt;"",'Monthly Budget'!A12,"")</f>
      </c>
      <c r="B13" s="8">
        <f>IF(A13="","",SUMPRODUCT(('Daily Income and Expenses'!$F$3:$F$1000=$A$5&amp;" - "&amp;$A13)*('Daily Income and Expenses'!$B$3:$B$1000='Monthly Expenses'!B$3)*'Daily Income and Expenses'!$D$3:$D$1000))</f>
      </c>
      <c r="C13" s="8">
        <f>IF($A13&lt;&gt;"",'Monthly Budget'!B12,"")</f>
      </c>
      <c r="D13" s="8">
        <f t="shared" si="0"/>
      </c>
      <c r="E13" s="8">
        <f>IF(C13="","",SUMPRODUCT(('Daily Income and Expenses'!$F$3:$F$1000=$A$5&amp;" - "&amp;$A13)*('Daily Income and Expenses'!$B$3:$B$1000='Monthly Expenses'!E$3)*'Daily Income and Expenses'!$D$3:$D$1000))</f>
      </c>
      <c r="F13" s="8">
        <f>IF($A13&lt;&gt;"",'Monthly Budget'!E12,"")</f>
      </c>
      <c r="G13" s="8">
        <f t="shared" si="1"/>
      </c>
      <c r="H13" s="8">
        <f>IF(F13="","",SUMPRODUCT(('Daily Income and Expenses'!$F$3:$F$1000=$A$5&amp;" - "&amp;$A13)*('Daily Income and Expenses'!$B$3:$B$1000='Monthly Expenses'!H$3)*'Daily Income and Expenses'!$D$3:$D$1000))</f>
      </c>
      <c r="I13" s="8">
        <f>IF($A13&lt;&gt;"",'Monthly Budget'!D12,"")</f>
      </c>
      <c r="J13" s="8">
        <f t="shared" si="2"/>
      </c>
      <c r="K13" s="8">
        <f>IF(I13="","",SUMPRODUCT(('Daily Income and Expenses'!$F$3:$F$1000=$A$5&amp;" - "&amp;$A13)*('Daily Income and Expenses'!$B$3:$B$1000='Monthly Expenses'!K$3)*'Daily Income and Expenses'!$D$3:$D$1000))</f>
      </c>
      <c r="L13" s="8">
        <f>IF($A13&lt;&gt;"",'Monthly Budget'!E12,"")</f>
      </c>
      <c r="M13" s="8">
        <f t="shared" si="3"/>
      </c>
      <c r="N13" s="8">
        <f>IF(L13="","",SUMPRODUCT(('Daily Income and Expenses'!$F$3:$F$1000=$A$5&amp;" - "&amp;$A13)*('Daily Income and Expenses'!$B$3:$B$1000='Monthly Expenses'!N$3)*'Daily Income and Expenses'!$D$3:$D$1000))</f>
      </c>
      <c r="O13" s="8">
        <f>IF($A13&lt;&gt;"",'Monthly Budget'!F12,"")</f>
      </c>
      <c r="P13" s="8">
        <f t="shared" si="4"/>
      </c>
      <c r="Q13" s="8">
        <f>IF(O13="","",SUMPRODUCT(('Daily Income and Expenses'!$F$3:$F$1000=$A$5&amp;" - "&amp;$A13)*('Daily Income and Expenses'!$B$3:$B$1000='Monthly Expenses'!Q$3)*'Daily Income and Expenses'!$D$3:$D$1000))</f>
      </c>
      <c r="R13" s="8">
        <f>IF($A13&lt;&gt;"",'Monthly Budget'!G12,"")</f>
      </c>
      <c r="S13" s="8">
        <f t="shared" si="5"/>
      </c>
      <c r="T13" s="8">
        <f>IF(R13="","",SUMPRODUCT(('Daily Income and Expenses'!$F$3:$F$1000=$A$5&amp;" - "&amp;$A13)*('Daily Income and Expenses'!$B$3:$B$1000='Monthly Expenses'!T$3)*'Daily Income and Expenses'!$D$3:$D$1000))</f>
      </c>
      <c r="U13" s="8">
        <f>IF($A13&lt;&gt;"",'Monthly Budget'!H12,"")</f>
      </c>
      <c r="V13" s="8">
        <f t="shared" si="6"/>
      </c>
      <c r="W13" s="8">
        <f>IF(U13="","",SUMPRODUCT(('Daily Income and Expenses'!$F$3:$F$1000=$A$5&amp;" - "&amp;$A13)*('Daily Income and Expenses'!$B$3:$B$1000='Monthly Expenses'!W$3)*'Daily Income and Expenses'!$D$3:$D$1000))</f>
      </c>
      <c r="X13" s="8">
        <f>IF($A13&lt;&gt;"",'Monthly Budget'!I12,"")</f>
      </c>
      <c r="Y13" s="8">
        <f t="shared" si="7"/>
      </c>
      <c r="Z13" s="8">
        <f>IF(X13="","",SUMPRODUCT(('Daily Income and Expenses'!$F$3:$F$1000=$A$5&amp;" - "&amp;$A13)*('Daily Income and Expenses'!$B$3:$B$1000='Monthly Expenses'!Z$3)*'Daily Income and Expenses'!$D$3:$D$1000))</f>
      </c>
      <c r="AA13" s="8">
        <f>IF($A13&lt;&gt;"",'Monthly Budget'!J12,"")</f>
      </c>
      <c r="AB13" s="8">
        <f t="shared" si="8"/>
      </c>
      <c r="AC13" s="8">
        <f>IF(AA13="","",SUMPRODUCT(('Daily Income and Expenses'!$F$3:$F$1000=$A$5&amp;" - "&amp;$A13)*('Daily Income and Expenses'!$B$3:$B$1000='Monthly Expenses'!AC$3)*'Daily Income and Expenses'!$D$3:$D$1000))</f>
      </c>
      <c r="AD13" s="8">
        <f>IF($A13&lt;&gt;"",'Monthly Budget'!K12,"")</f>
      </c>
      <c r="AE13" s="8">
        <f t="shared" si="9"/>
      </c>
      <c r="AF13" s="8">
        <f>IF(AD13="","",SUMPRODUCT(('Daily Income and Expenses'!$F$3:$F$1000=$A$5&amp;" - "&amp;$A13)*('Daily Income and Expenses'!$B$3:$B$1000='Monthly Expenses'!AF$3)*'Daily Income and Expenses'!$D$3:$D$1000))</f>
      </c>
      <c r="AG13" s="8">
        <f>IF($A13&lt;&gt;"",'Monthly Budget'!L12,"")</f>
      </c>
      <c r="AH13" s="8">
        <f t="shared" si="10"/>
      </c>
      <c r="AI13" s="8">
        <f>IF(AG13="","",SUMPRODUCT(('Daily Income and Expenses'!$F$3:$F$1000=$A$5&amp;" - "&amp;$A13)*('Daily Income and Expenses'!$B$3:$B$1000='Monthly Expenses'!AI$3)*'Daily Income and Expenses'!$D$3:$D$1000))</f>
      </c>
      <c r="AJ13" s="8">
        <f>IF($A13&lt;&gt;"",'Monthly Budget'!M12,"")</f>
      </c>
      <c r="AK13" s="8">
        <f t="shared" si="11"/>
      </c>
    </row>
    <row r="14" spans="1:37" ht="12.75">
      <c r="A14" s="7">
        <f>IF('Monthly Budget'!A13&lt;&gt;"",'Monthly Budget'!A13,"")</f>
      </c>
      <c r="B14" s="8">
        <f>IF(A14="","",SUMPRODUCT(('Daily Income and Expenses'!$F$3:$F$1000=$A$5&amp;" - "&amp;$A14)*('Daily Income and Expenses'!$B$3:$B$1000='Monthly Expenses'!B$3)*'Daily Income and Expenses'!$D$3:$D$1000))</f>
      </c>
      <c r="C14" s="8">
        <f>IF($A14&lt;&gt;"",'Monthly Budget'!B13,"")</f>
      </c>
      <c r="D14" s="8">
        <f t="shared" si="0"/>
      </c>
      <c r="E14" s="8">
        <f>IF(C14="","",SUMPRODUCT(('Daily Income and Expenses'!$F$3:$F$1000=$A$5&amp;" - "&amp;$A14)*('Daily Income and Expenses'!$B$3:$B$1000='Monthly Expenses'!E$3)*'Daily Income and Expenses'!$D$3:$D$1000))</f>
      </c>
      <c r="F14" s="8">
        <f>IF($A14&lt;&gt;"",'Monthly Budget'!E13,"")</f>
      </c>
      <c r="G14" s="8">
        <f t="shared" si="1"/>
      </c>
      <c r="H14" s="8">
        <f>IF(F14="","",SUMPRODUCT(('Daily Income and Expenses'!$F$3:$F$1000=$A$5&amp;" - "&amp;$A14)*('Daily Income and Expenses'!$B$3:$B$1000='Monthly Expenses'!H$3)*'Daily Income and Expenses'!$D$3:$D$1000))</f>
      </c>
      <c r="I14" s="8">
        <f>IF($A14&lt;&gt;"",'Monthly Budget'!D13,"")</f>
      </c>
      <c r="J14" s="8">
        <f t="shared" si="2"/>
      </c>
      <c r="K14" s="8">
        <f>IF(I14="","",SUMPRODUCT(('Daily Income and Expenses'!$F$3:$F$1000=$A$5&amp;" - "&amp;$A14)*('Daily Income and Expenses'!$B$3:$B$1000='Monthly Expenses'!K$3)*'Daily Income and Expenses'!$D$3:$D$1000))</f>
      </c>
      <c r="L14" s="8">
        <f>IF($A14&lt;&gt;"",'Monthly Budget'!E13,"")</f>
      </c>
      <c r="M14" s="8">
        <f t="shared" si="3"/>
      </c>
      <c r="N14" s="8">
        <f>IF(L14="","",SUMPRODUCT(('Daily Income and Expenses'!$F$3:$F$1000=$A$5&amp;" - "&amp;$A14)*('Daily Income and Expenses'!$B$3:$B$1000='Monthly Expenses'!N$3)*'Daily Income and Expenses'!$D$3:$D$1000))</f>
      </c>
      <c r="O14" s="8">
        <f>IF($A14&lt;&gt;"",'Monthly Budget'!F13,"")</f>
      </c>
      <c r="P14" s="8">
        <f t="shared" si="4"/>
      </c>
      <c r="Q14" s="8">
        <f>IF(O14="","",SUMPRODUCT(('Daily Income and Expenses'!$F$3:$F$1000=$A$5&amp;" - "&amp;$A14)*('Daily Income and Expenses'!$B$3:$B$1000='Monthly Expenses'!Q$3)*'Daily Income and Expenses'!$D$3:$D$1000))</f>
      </c>
      <c r="R14" s="8">
        <f>IF($A14&lt;&gt;"",'Monthly Budget'!G13,"")</f>
      </c>
      <c r="S14" s="8">
        <f t="shared" si="5"/>
      </c>
      <c r="T14" s="8">
        <f>IF(R14="","",SUMPRODUCT(('Daily Income and Expenses'!$F$3:$F$1000=$A$5&amp;" - "&amp;$A14)*('Daily Income and Expenses'!$B$3:$B$1000='Monthly Expenses'!T$3)*'Daily Income and Expenses'!$D$3:$D$1000))</f>
      </c>
      <c r="U14" s="8">
        <f>IF($A14&lt;&gt;"",'Monthly Budget'!H13,"")</f>
      </c>
      <c r="V14" s="8">
        <f t="shared" si="6"/>
      </c>
      <c r="W14" s="8">
        <f>IF(U14="","",SUMPRODUCT(('Daily Income and Expenses'!$F$3:$F$1000=$A$5&amp;" - "&amp;$A14)*('Daily Income and Expenses'!$B$3:$B$1000='Monthly Expenses'!W$3)*'Daily Income and Expenses'!$D$3:$D$1000))</f>
      </c>
      <c r="X14" s="8">
        <f>IF($A14&lt;&gt;"",'Monthly Budget'!I13,"")</f>
      </c>
      <c r="Y14" s="8">
        <f t="shared" si="7"/>
      </c>
      <c r="Z14" s="8">
        <f>IF(X14="","",SUMPRODUCT(('Daily Income and Expenses'!$F$3:$F$1000=$A$5&amp;" - "&amp;$A14)*('Daily Income and Expenses'!$B$3:$B$1000='Monthly Expenses'!Z$3)*'Daily Income and Expenses'!$D$3:$D$1000))</f>
      </c>
      <c r="AA14" s="8">
        <f>IF($A14&lt;&gt;"",'Monthly Budget'!J13,"")</f>
      </c>
      <c r="AB14" s="8">
        <f t="shared" si="8"/>
      </c>
      <c r="AC14" s="8">
        <f>IF(AA14="","",SUMPRODUCT(('Daily Income and Expenses'!$F$3:$F$1000=$A$5&amp;" - "&amp;$A14)*('Daily Income and Expenses'!$B$3:$B$1000='Monthly Expenses'!AC$3)*'Daily Income and Expenses'!$D$3:$D$1000))</f>
      </c>
      <c r="AD14" s="8">
        <f>IF($A14&lt;&gt;"",'Monthly Budget'!K13,"")</f>
      </c>
      <c r="AE14" s="8">
        <f t="shared" si="9"/>
      </c>
      <c r="AF14" s="8">
        <f>IF(AD14="","",SUMPRODUCT(('Daily Income and Expenses'!$F$3:$F$1000=$A$5&amp;" - "&amp;$A14)*('Daily Income and Expenses'!$B$3:$B$1000='Monthly Expenses'!AF$3)*'Daily Income and Expenses'!$D$3:$D$1000))</f>
      </c>
      <c r="AG14" s="8">
        <f>IF($A14&lt;&gt;"",'Monthly Budget'!L13,"")</f>
      </c>
      <c r="AH14" s="8">
        <f t="shared" si="10"/>
      </c>
      <c r="AI14" s="8">
        <f>IF(AG14="","",SUMPRODUCT(('Daily Income and Expenses'!$F$3:$F$1000=$A$5&amp;" - "&amp;$A14)*('Daily Income and Expenses'!$B$3:$B$1000='Monthly Expenses'!AI$3)*'Daily Income and Expenses'!$D$3:$D$1000))</f>
      </c>
      <c r="AJ14" s="8">
        <f>IF($A14&lt;&gt;"",'Monthly Budget'!M13,"")</f>
      </c>
      <c r="AK14" s="8">
        <f t="shared" si="11"/>
      </c>
    </row>
    <row r="15" spans="1:37" ht="12.75">
      <c r="A15" s="7">
        <f>IF('Monthly Budget'!A14&lt;&gt;"",'Monthly Budget'!A14,"")</f>
      </c>
      <c r="B15" s="8">
        <f>IF(A15="","",SUMPRODUCT(('Daily Income and Expenses'!$F$3:$F$1000=$A$5&amp;" - "&amp;$A15)*('Daily Income and Expenses'!$B$3:$B$1000='Monthly Expenses'!B$3)*'Daily Income and Expenses'!$D$3:$D$1000))</f>
      </c>
      <c r="C15" s="8">
        <f>IF($A15&lt;&gt;"",'Monthly Budget'!B14,"")</f>
      </c>
      <c r="D15" s="8">
        <f t="shared" si="0"/>
      </c>
      <c r="E15" s="8">
        <f>IF(C15="","",SUMPRODUCT(('Daily Income and Expenses'!$F$3:$F$1000=$A$5&amp;" - "&amp;$A15)*('Daily Income and Expenses'!$B$3:$B$1000='Monthly Expenses'!E$3)*'Daily Income and Expenses'!$D$3:$D$1000))</f>
      </c>
      <c r="F15" s="8">
        <f>IF($A15&lt;&gt;"",'Monthly Budget'!E14,"")</f>
      </c>
      <c r="G15" s="8">
        <f t="shared" si="1"/>
      </c>
      <c r="H15" s="8">
        <f>IF(F15="","",SUMPRODUCT(('Daily Income and Expenses'!$F$3:$F$1000=$A$5&amp;" - "&amp;$A15)*('Daily Income and Expenses'!$B$3:$B$1000='Monthly Expenses'!H$3)*'Daily Income and Expenses'!$D$3:$D$1000))</f>
      </c>
      <c r="I15" s="8">
        <f>IF($A15&lt;&gt;"",'Monthly Budget'!D14,"")</f>
      </c>
      <c r="J15" s="8">
        <f t="shared" si="2"/>
      </c>
      <c r="K15" s="8">
        <f>IF(I15="","",SUMPRODUCT(('Daily Income and Expenses'!$F$3:$F$1000=$A$5&amp;" - "&amp;$A15)*('Daily Income and Expenses'!$B$3:$B$1000='Monthly Expenses'!K$3)*'Daily Income and Expenses'!$D$3:$D$1000))</f>
      </c>
      <c r="L15" s="8">
        <f>IF($A15&lt;&gt;"",'Monthly Budget'!E14,"")</f>
      </c>
      <c r="M15" s="8">
        <f t="shared" si="3"/>
      </c>
      <c r="N15" s="8">
        <f>IF(L15="","",SUMPRODUCT(('Daily Income and Expenses'!$F$3:$F$1000=$A$5&amp;" - "&amp;$A15)*('Daily Income and Expenses'!$B$3:$B$1000='Monthly Expenses'!N$3)*'Daily Income and Expenses'!$D$3:$D$1000))</f>
      </c>
      <c r="O15" s="8">
        <f>IF($A15&lt;&gt;"",'Monthly Budget'!F14,"")</f>
      </c>
      <c r="P15" s="8">
        <f t="shared" si="4"/>
      </c>
      <c r="Q15" s="8">
        <f>IF(O15="","",SUMPRODUCT(('Daily Income and Expenses'!$F$3:$F$1000=$A$5&amp;" - "&amp;$A15)*('Daily Income and Expenses'!$B$3:$B$1000='Monthly Expenses'!Q$3)*'Daily Income and Expenses'!$D$3:$D$1000))</f>
      </c>
      <c r="R15" s="8">
        <f>IF($A15&lt;&gt;"",'Monthly Budget'!G14,"")</f>
      </c>
      <c r="S15" s="8">
        <f t="shared" si="5"/>
      </c>
      <c r="T15" s="8">
        <f>IF(R15="","",SUMPRODUCT(('Daily Income and Expenses'!$F$3:$F$1000=$A$5&amp;" - "&amp;$A15)*('Daily Income and Expenses'!$B$3:$B$1000='Monthly Expenses'!T$3)*'Daily Income and Expenses'!$D$3:$D$1000))</f>
      </c>
      <c r="U15" s="8">
        <f>IF($A15&lt;&gt;"",'Monthly Budget'!H14,"")</f>
      </c>
      <c r="V15" s="8">
        <f t="shared" si="6"/>
      </c>
      <c r="W15" s="8">
        <f>IF(U15="","",SUMPRODUCT(('Daily Income and Expenses'!$F$3:$F$1000=$A$5&amp;" - "&amp;$A15)*('Daily Income and Expenses'!$B$3:$B$1000='Monthly Expenses'!W$3)*'Daily Income and Expenses'!$D$3:$D$1000))</f>
      </c>
      <c r="X15" s="8">
        <f>IF($A15&lt;&gt;"",'Monthly Budget'!I14,"")</f>
      </c>
      <c r="Y15" s="8">
        <f t="shared" si="7"/>
      </c>
      <c r="Z15" s="8">
        <f>IF(X15="","",SUMPRODUCT(('Daily Income and Expenses'!$F$3:$F$1000=$A$5&amp;" - "&amp;$A15)*('Daily Income and Expenses'!$B$3:$B$1000='Monthly Expenses'!Z$3)*'Daily Income and Expenses'!$D$3:$D$1000))</f>
      </c>
      <c r="AA15" s="8">
        <f>IF($A15&lt;&gt;"",'Monthly Budget'!J14,"")</f>
      </c>
      <c r="AB15" s="8">
        <f t="shared" si="8"/>
      </c>
      <c r="AC15" s="8">
        <f>IF(AA15="","",SUMPRODUCT(('Daily Income and Expenses'!$F$3:$F$1000=$A$5&amp;" - "&amp;$A15)*('Daily Income and Expenses'!$B$3:$B$1000='Monthly Expenses'!AC$3)*'Daily Income and Expenses'!$D$3:$D$1000))</f>
      </c>
      <c r="AD15" s="8">
        <f>IF($A15&lt;&gt;"",'Monthly Budget'!K14,"")</f>
      </c>
      <c r="AE15" s="8">
        <f t="shared" si="9"/>
      </c>
      <c r="AF15" s="8">
        <f>IF(AD15="","",SUMPRODUCT(('Daily Income and Expenses'!$F$3:$F$1000=$A$5&amp;" - "&amp;$A15)*('Daily Income and Expenses'!$B$3:$B$1000='Monthly Expenses'!AF$3)*'Daily Income and Expenses'!$D$3:$D$1000))</f>
      </c>
      <c r="AG15" s="8">
        <f>IF($A15&lt;&gt;"",'Monthly Budget'!L14,"")</f>
      </c>
      <c r="AH15" s="8">
        <f t="shared" si="10"/>
      </c>
      <c r="AI15" s="8">
        <f>IF(AG15="","",SUMPRODUCT(('Daily Income and Expenses'!$F$3:$F$1000=$A$5&amp;" - "&amp;$A15)*('Daily Income and Expenses'!$B$3:$B$1000='Monthly Expenses'!AI$3)*'Daily Income and Expenses'!$D$3:$D$1000))</f>
      </c>
      <c r="AJ15" s="8">
        <f>IF($A15&lt;&gt;"",'Monthly Budget'!M14,"")</f>
      </c>
      <c r="AK15" s="8">
        <f t="shared" si="11"/>
      </c>
    </row>
    <row r="16" spans="1:37" ht="12.75">
      <c r="A16" s="38" t="s">
        <v>25</v>
      </c>
      <c r="B16" s="9">
        <f aca="true" t="shared" si="12" ref="B16:AK16">SUM(B6:B15)</f>
        <v>0</v>
      </c>
      <c r="C16" s="9">
        <f t="shared" si="12"/>
        <v>0</v>
      </c>
      <c r="D16" s="9">
        <f t="shared" si="12"/>
        <v>0</v>
      </c>
      <c r="E16" s="9">
        <f t="shared" si="12"/>
        <v>0</v>
      </c>
      <c r="F16" s="9">
        <f t="shared" si="12"/>
        <v>0</v>
      </c>
      <c r="G16" s="9">
        <f t="shared" si="12"/>
        <v>0</v>
      </c>
      <c r="H16" s="9">
        <f t="shared" si="12"/>
        <v>0</v>
      </c>
      <c r="I16" s="9">
        <f t="shared" si="12"/>
        <v>0</v>
      </c>
      <c r="J16" s="9">
        <f t="shared" si="12"/>
        <v>0</v>
      </c>
      <c r="K16" s="9">
        <f t="shared" si="12"/>
        <v>0</v>
      </c>
      <c r="L16" s="9">
        <f t="shared" si="12"/>
        <v>0</v>
      </c>
      <c r="M16" s="9">
        <f t="shared" si="12"/>
        <v>0</v>
      </c>
      <c r="N16" s="9">
        <f t="shared" si="12"/>
        <v>0</v>
      </c>
      <c r="O16" s="9">
        <f t="shared" si="12"/>
        <v>0</v>
      </c>
      <c r="P16" s="9">
        <f t="shared" si="12"/>
        <v>0</v>
      </c>
      <c r="Q16" s="9">
        <f t="shared" si="12"/>
        <v>0</v>
      </c>
      <c r="R16" s="9">
        <f t="shared" si="12"/>
        <v>0</v>
      </c>
      <c r="S16" s="9">
        <f t="shared" si="12"/>
        <v>0</v>
      </c>
      <c r="T16" s="9">
        <f t="shared" si="12"/>
        <v>0</v>
      </c>
      <c r="U16" s="9">
        <f t="shared" si="12"/>
        <v>0</v>
      </c>
      <c r="V16" s="9">
        <f t="shared" si="12"/>
        <v>0</v>
      </c>
      <c r="W16" s="9">
        <f t="shared" si="12"/>
        <v>0</v>
      </c>
      <c r="X16" s="9">
        <f t="shared" si="12"/>
        <v>0</v>
      </c>
      <c r="Y16" s="9">
        <f t="shared" si="12"/>
        <v>0</v>
      </c>
      <c r="Z16" s="9">
        <f t="shared" si="12"/>
        <v>0</v>
      </c>
      <c r="AA16" s="9">
        <f>SUM(AA6:AA15)</f>
        <v>0</v>
      </c>
      <c r="AB16" s="9">
        <f t="shared" si="12"/>
        <v>0</v>
      </c>
      <c r="AC16" s="9">
        <f t="shared" si="12"/>
        <v>0</v>
      </c>
      <c r="AD16" s="9">
        <f t="shared" si="12"/>
        <v>0</v>
      </c>
      <c r="AE16" s="9">
        <f t="shared" si="12"/>
        <v>0</v>
      </c>
      <c r="AF16" s="9">
        <f t="shared" si="12"/>
        <v>0</v>
      </c>
      <c r="AG16" s="9">
        <f t="shared" si="12"/>
        <v>0</v>
      </c>
      <c r="AH16" s="9">
        <f t="shared" si="12"/>
        <v>0</v>
      </c>
      <c r="AI16" s="9">
        <f t="shared" si="12"/>
        <v>0</v>
      </c>
      <c r="AJ16" s="9">
        <f t="shared" si="12"/>
        <v>0</v>
      </c>
      <c r="AK16" s="9">
        <f t="shared" si="12"/>
        <v>0</v>
      </c>
    </row>
    <row r="17" ht="12.75">
      <c r="AJ17" s="10"/>
    </row>
    <row r="18" spans="1:37" ht="12.75">
      <c r="A18" s="5" t="str">
        <f>IF('Monthly Budget'!A17&lt;&gt;"",'Monthly Budget'!A17,"")</f>
        <v>Living Expenses - Regular Repayment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12.75">
      <c r="A19" s="7" t="str">
        <f>IF('Monthly Budget'!A18&lt;&gt;"",'Monthly Budget'!A18,"")</f>
        <v>Phone</v>
      </c>
      <c r="B19" s="8">
        <f>IF(A19="","",SUMPRODUCT(('Daily Income and Expenses'!$F$3:$F$1000=$A$18&amp;" - "&amp;$A19)*('Daily Income and Expenses'!$B$3:$B$1000='Monthly Expenses'!B$3)*'Daily Income and Expenses'!$D$3:$D$1000))</f>
        <v>0</v>
      </c>
      <c r="C19" s="8">
        <f>IF($A19&lt;&gt;"",'Monthly Budget'!B18,"")</f>
        <v>0</v>
      </c>
      <c r="D19" s="8">
        <f>IF($A19&lt;&gt;"",C19-B19,"")</f>
        <v>0</v>
      </c>
      <c r="E19" s="8">
        <f>IF(D19="","",SUMPRODUCT(('Daily Income and Expenses'!$F$3:$F$1000=$A$18&amp;" - "&amp;$A19)*('Daily Income and Expenses'!$B$3:$B$1000='Monthly Expenses'!E$3)*'Daily Income and Expenses'!$D$3:$D$1000))</f>
        <v>0</v>
      </c>
      <c r="F19" s="8">
        <f>IF($A19&lt;&gt;"",'Monthly Budget'!E18,"")</f>
        <v>0</v>
      </c>
      <c r="G19" s="8">
        <f>IF($A19&lt;&gt;"",F19-E19,"")</f>
        <v>0</v>
      </c>
      <c r="H19" s="8">
        <f>IF(G19="","",SUMPRODUCT(('Daily Income and Expenses'!$F$3:$F$1000=$A$18&amp;" - "&amp;$A19)*('Daily Income and Expenses'!$B$3:$B$1000='Monthly Expenses'!H$3)*'Daily Income and Expenses'!$D$3:$D$1000))</f>
        <v>0</v>
      </c>
      <c r="I19" s="8">
        <f>IF($A19&lt;&gt;"",'Monthly Budget'!D18,"")</f>
        <v>0</v>
      </c>
      <c r="J19" s="8">
        <f>IF($A19&lt;&gt;"",I19-H19,"")</f>
        <v>0</v>
      </c>
      <c r="K19" s="8">
        <f>IF(J19="","",SUMPRODUCT(('Daily Income and Expenses'!$F$3:$F$1000=$A$18&amp;" - "&amp;$A19)*('Daily Income and Expenses'!$B$3:$B$1000='Monthly Expenses'!K$3)*'Daily Income and Expenses'!$D$3:$D$1000))</f>
        <v>0</v>
      </c>
      <c r="L19" s="8">
        <f>IF($A19&lt;&gt;"",'Monthly Budget'!E18,"")</f>
        <v>0</v>
      </c>
      <c r="M19" s="8">
        <f>IF($A19&lt;&gt;"",L19-K19,"")</f>
        <v>0</v>
      </c>
      <c r="N19" s="8">
        <f>IF(M19="","",SUMPRODUCT(('Daily Income and Expenses'!$F$3:$F$1000=$A$18&amp;" - "&amp;$A19)*('Daily Income and Expenses'!$B$3:$B$1000='Monthly Expenses'!N$3)*'Daily Income and Expenses'!$D$3:$D$1000))</f>
        <v>0</v>
      </c>
      <c r="O19" s="8">
        <f>IF($A19&lt;&gt;"",'Monthly Budget'!F18,"")</f>
        <v>0</v>
      </c>
      <c r="P19" s="8">
        <f>IF($A19&lt;&gt;"",O19-N19,"")</f>
        <v>0</v>
      </c>
      <c r="Q19" s="8">
        <f>IF(P19="","",SUMPRODUCT(('Daily Income and Expenses'!$F$3:$F$1000=$A$18&amp;" - "&amp;$A19)*('Daily Income and Expenses'!$B$3:$B$1000='Monthly Expenses'!Q$3)*'Daily Income and Expenses'!$D$3:$D$1000))</f>
        <v>0</v>
      </c>
      <c r="R19" s="8">
        <f>IF($A19&lt;&gt;"",'Monthly Budget'!G18,"")</f>
        <v>0</v>
      </c>
      <c r="S19" s="8">
        <f>IF($A19&lt;&gt;"",R19-Q19,"")</f>
        <v>0</v>
      </c>
      <c r="T19" s="8">
        <f>IF(S19="","",SUMPRODUCT(('Daily Income and Expenses'!$F$3:$F$1000=$A$18&amp;" - "&amp;$A19)*('Daily Income and Expenses'!$B$3:$B$1000='Monthly Expenses'!T$3)*'Daily Income and Expenses'!$D$3:$D$1000))</f>
        <v>0</v>
      </c>
      <c r="U19" s="8">
        <f>IF($A19&lt;&gt;"",'Monthly Budget'!H18,"")</f>
        <v>0</v>
      </c>
      <c r="V19" s="8">
        <f>IF($A19&lt;&gt;"",U19-T19,"")</f>
        <v>0</v>
      </c>
      <c r="W19" s="8">
        <f>IF(V19="","",SUMPRODUCT(('Daily Income and Expenses'!$F$3:$F$1000=$A$18&amp;" - "&amp;$A19)*('Daily Income and Expenses'!$B$3:$B$1000='Monthly Expenses'!W$3)*'Daily Income and Expenses'!$D$3:$D$1000))</f>
        <v>0</v>
      </c>
      <c r="X19" s="8">
        <f>IF($A19&lt;&gt;"",'Monthly Budget'!I18,"")</f>
        <v>0</v>
      </c>
      <c r="Y19" s="8">
        <f>IF($A19&lt;&gt;"",X19-W19,"")</f>
        <v>0</v>
      </c>
      <c r="Z19" s="8">
        <f>IF(Y19="","",SUMPRODUCT(('Daily Income and Expenses'!$F$3:$F$1000=$A$18&amp;" - "&amp;$A19)*('Daily Income and Expenses'!$B$3:$B$1000='Monthly Expenses'!Z$3)*'Daily Income and Expenses'!$D$3:$D$1000))</f>
        <v>0</v>
      </c>
      <c r="AA19" s="8">
        <f>IF($A19&lt;&gt;"",'Monthly Budget'!J18,"")</f>
        <v>0</v>
      </c>
      <c r="AB19" s="8">
        <f>IF($A19&lt;&gt;"",AA19-Z19,"")</f>
        <v>0</v>
      </c>
      <c r="AC19" s="8">
        <f>IF(AB19="","",SUMPRODUCT(('Daily Income and Expenses'!$F$3:$F$1000=$A$18&amp;" - "&amp;$A19)*('Daily Income and Expenses'!$B$3:$B$1000='Monthly Expenses'!AC$3)*'Daily Income and Expenses'!$D$3:$D$1000))</f>
        <v>0</v>
      </c>
      <c r="AD19" s="8">
        <f>IF($A19&lt;&gt;"",'Monthly Budget'!K18,"")</f>
        <v>0</v>
      </c>
      <c r="AE19" s="8">
        <f>IF($A19&lt;&gt;"",AD19-AC19,"")</f>
        <v>0</v>
      </c>
      <c r="AF19" s="8">
        <f>IF(AE19="","",SUMPRODUCT(('Daily Income and Expenses'!$F$3:$F$1000=$A$18&amp;" - "&amp;$A19)*('Daily Income and Expenses'!$B$3:$B$1000='Monthly Expenses'!AF$3)*'Daily Income and Expenses'!$D$3:$D$1000))</f>
        <v>0</v>
      </c>
      <c r="AG19" s="8">
        <f>IF($A19&lt;&gt;"",'Monthly Budget'!L18,"")</f>
        <v>0</v>
      </c>
      <c r="AH19" s="8">
        <f>IF($A19&lt;&gt;"",AG19-AF19,"")</f>
        <v>0</v>
      </c>
      <c r="AI19" s="8">
        <f>IF(AH19="","",SUMPRODUCT(('Daily Income and Expenses'!$F$3:$F$1000=$A$18&amp;" - "&amp;$A19)*('Daily Income and Expenses'!$B$3:$B$1000='Monthly Expenses'!AI$3)*'Daily Income and Expenses'!$D$3:$D$1000))</f>
        <v>0</v>
      </c>
      <c r="AJ19" s="8">
        <f>IF($A19&lt;&gt;"",'Monthly Budget'!M18,"")</f>
        <v>0</v>
      </c>
      <c r="AK19" s="8">
        <f aca="true" t="shared" si="13" ref="AK19:AK24">IF($A19&lt;&gt;"",AJ19-AI19,"")</f>
        <v>0</v>
      </c>
    </row>
    <row r="20" spans="1:37" ht="12.75">
      <c r="A20" s="7" t="str">
        <f>IF('Monthly Budget'!A19&lt;&gt;"",'Monthly Budget'!A19,"")</f>
        <v>Electricity</v>
      </c>
      <c r="B20" s="8">
        <f>IF(A20="","",SUMPRODUCT(('Daily Income and Expenses'!$F$3:$F$1000=$A$18&amp;" - "&amp;$A20)*('Daily Income and Expenses'!$B$3:$B$1000='Monthly Expenses'!B$3)*'Daily Income and Expenses'!$D$3:$D$1000))</f>
        <v>0</v>
      </c>
      <c r="C20" s="8">
        <f>IF($A20&lt;&gt;"",'Monthly Budget'!B19,"")</f>
        <v>0</v>
      </c>
      <c r="D20" s="8">
        <f aca="true" t="shared" si="14" ref="D20:D30">IF($A20&lt;&gt;"",C20-B20,"")</f>
        <v>0</v>
      </c>
      <c r="E20" s="8">
        <f>IF(D20="","",SUMPRODUCT(('Daily Income and Expenses'!$F$3:$F$1000=$A$18&amp;" - "&amp;$A20)*('Daily Income and Expenses'!$B$3:$B$1000='Monthly Expenses'!E$3)*'Daily Income and Expenses'!$D$3:$D$1000))</f>
        <v>0</v>
      </c>
      <c r="F20" s="8">
        <f>IF($A20&lt;&gt;"",'Monthly Budget'!E19,"")</f>
        <v>0</v>
      </c>
      <c r="G20" s="8">
        <f aca="true" t="shared" si="15" ref="G20:G30">IF($A20&lt;&gt;"",F20-E20,"")</f>
        <v>0</v>
      </c>
      <c r="H20" s="8">
        <f>IF(G20="","",SUMPRODUCT(('Daily Income and Expenses'!$F$3:$F$1000=$A$18&amp;" - "&amp;$A20)*('Daily Income and Expenses'!$B$3:$B$1000='Monthly Expenses'!H$3)*'Daily Income and Expenses'!$D$3:$D$1000))</f>
        <v>0</v>
      </c>
      <c r="I20" s="8">
        <f>IF($A20&lt;&gt;"",'Monthly Budget'!D19,"")</f>
        <v>0</v>
      </c>
      <c r="J20" s="8">
        <f aca="true" t="shared" si="16" ref="J20:J30">IF($A20&lt;&gt;"",I20-H20,"")</f>
        <v>0</v>
      </c>
      <c r="K20" s="8">
        <f>IF(J20="","",SUMPRODUCT(('Daily Income and Expenses'!$F$3:$F$1000=$A$18&amp;" - "&amp;$A20)*('Daily Income and Expenses'!$B$3:$B$1000='Monthly Expenses'!K$3)*'Daily Income and Expenses'!$D$3:$D$1000))</f>
        <v>0</v>
      </c>
      <c r="L20" s="8">
        <f>IF($A20&lt;&gt;"",'Monthly Budget'!E19,"")</f>
        <v>0</v>
      </c>
      <c r="M20" s="8">
        <f aca="true" t="shared" si="17" ref="M20:M30">IF($A20&lt;&gt;"",L20-K20,"")</f>
        <v>0</v>
      </c>
      <c r="N20" s="8">
        <f>IF(M20="","",SUMPRODUCT(('Daily Income and Expenses'!$F$3:$F$1000=$A$18&amp;" - "&amp;$A20)*('Daily Income and Expenses'!$B$3:$B$1000='Monthly Expenses'!N$3)*'Daily Income and Expenses'!$D$3:$D$1000))</f>
        <v>0</v>
      </c>
      <c r="O20" s="8">
        <f>IF($A20&lt;&gt;"",'Monthly Budget'!F19,"")</f>
        <v>0</v>
      </c>
      <c r="P20" s="8">
        <f aca="true" t="shared" si="18" ref="P20:P30">IF($A20&lt;&gt;"",O20-N20,"")</f>
        <v>0</v>
      </c>
      <c r="Q20" s="8">
        <f>IF(P20="","",SUMPRODUCT(('Daily Income and Expenses'!$F$3:$F$1000=$A$18&amp;" - "&amp;$A20)*('Daily Income and Expenses'!$B$3:$B$1000='Monthly Expenses'!Q$3)*'Daily Income and Expenses'!$D$3:$D$1000))</f>
        <v>0</v>
      </c>
      <c r="R20" s="8">
        <f>IF($A20&lt;&gt;"",'Monthly Budget'!G19,"")</f>
        <v>0</v>
      </c>
      <c r="S20" s="8">
        <f aca="true" t="shared" si="19" ref="S20:S30">IF($A20&lt;&gt;"",R20-Q20,"")</f>
        <v>0</v>
      </c>
      <c r="T20" s="8">
        <f>IF(S20="","",SUMPRODUCT(('Daily Income and Expenses'!$F$3:$F$1000=$A$18&amp;" - "&amp;$A20)*('Daily Income and Expenses'!$B$3:$B$1000='Monthly Expenses'!T$3)*'Daily Income and Expenses'!$D$3:$D$1000))</f>
        <v>0</v>
      </c>
      <c r="U20" s="8">
        <f>IF($A20&lt;&gt;"",'Monthly Budget'!H19,"")</f>
        <v>0</v>
      </c>
      <c r="V20" s="8">
        <f aca="true" t="shared" si="20" ref="V20:V30">IF($A20&lt;&gt;"",U20-T20,"")</f>
        <v>0</v>
      </c>
      <c r="W20" s="8">
        <f>IF(V20="","",SUMPRODUCT(('Daily Income and Expenses'!$F$3:$F$1000=$A$18&amp;" - "&amp;$A20)*('Daily Income and Expenses'!$B$3:$B$1000='Monthly Expenses'!W$3)*'Daily Income and Expenses'!$D$3:$D$1000))</f>
        <v>0</v>
      </c>
      <c r="X20" s="8">
        <f>IF($A20&lt;&gt;"",'Monthly Budget'!I19,"")</f>
        <v>0</v>
      </c>
      <c r="Y20" s="8">
        <f aca="true" t="shared" si="21" ref="Y20:Y30">IF($A20&lt;&gt;"",X20-W20,"")</f>
        <v>0</v>
      </c>
      <c r="Z20" s="8">
        <f>IF(Y20="","",SUMPRODUCT(('Daily Income and Expenses'!$F$3:$F$1000=$A$18&amp;" - "&amp;$A20)*('Daily Income and Expenses'!$B$3:$B$1000='Monthly Expenses'!Z$3)*'Daily Income and Expenses'!$D$3:$D$1000))</f>
        <v>0</v>
      </c>
      <c r="AA20" s="8">
        <f>IF($A20&lt;&gt;"",'Monthly Budget'!J19,"")</f>
        <v>0</v>
      </c>
      <c r="AB20" s="8">
        <f aca="true" t="shared" si="22" ref="AB20:AB30">IF($A20&lt;&gt;"",AA20-Z20,"")</f>
        <v>0</v>
      </c>
      <c r="AC20" s="8">
        <f>IF(AB20="","",SUMPRODUCT(('Daily Income and Expenses'!$F$3:$F$1000=$A$18&amp;" - "&amp;$A20)*('Daily Income and Expenses'!$B$3:$B$1000='Monthly Expenses'!AC$3)*'Daily Income and Expenses'!$D$3:$D$1000))</f>
        <v>0</v>
      </c>
      <c r="AD20" s="8">
        <f>IF($A20&lt;&gt;"",'Monthly Budget'!K19,"")</f>
        <v>0</v>
      </c>
      <c r="AE20" s="8">
        <f aca="true" t="shared" si="23" ref="AE20:AE30">IF($A20&lt;&gt;"",AD20-AC20,"")</f>
        <v>0</v>
      </c>
      <c r="AF20" s="8">
        <f>IF(AE20="","",SUMPRODUCT(('Daily Income and Expenses'!$F$3:$F$1000=$A$18&amp;" - "&amp;$A20)*('Daily Income and Expenses'!$B$3:$B$1000='Monthly Expenses'!AF$3)*'Daily Income and Expenses'!$D$3:$D$1000))</f>
        <v>0</v>
      </c>
      <c r="AG20" s="8">
        <f>IF($A20&lt;&gt;"",'Monthly Budget'!L19,"")</f>
        <v>0</v>
      </c>
      <c r="AH20" s="8">
        <f aca="true" t="shared" si="24" ref="AH20:AH30">IF($A20&lt;&gt;"",AG20-AF20,"")</f>
        <v>0</v>
      </c>
      <c r="AI20" s="8">
        <f>IF(AH20="","",SUMPRODUCT(('Daily Income and Expenses'!$F$3:$F$1000=$A$18&amp;" - "&amp;$A20)*('Daily Income and Expenses'!$B$3:$B$1000='Monthly Expenses'!AI$3)*'Daily Income and Expenses'!$D$3:$D$1000))</f>
        <v>0</v>
      </c>
      <c r="AJ20" s="8">
        <f>IF($A20&lt;&gt;"",'Monthly Budget'!M19,"")</f>
        <v>0</v>
      </c>
      <c r="AK20" s="8">
        <f t="shared" si="13"/>
        <v>0</v>
      </c>
    </row>
    <row r="21" spans="1:37" ht="12.75">
      <c r="A21" s="7" t="str">
        <f>IF('Monthly Budget'!A20&lt;&gt;"",'Monthly Budget'!A20,"")</f>
        <v>Gas</v>
      </c>
      <c r="B21" s="8">
        <f>IF(A21="","",SUMPRODUCT(('Daily Income and Expenses'!$F$3:$F$1000=$A$18&amp;" - "&amp;$A21)*('Daily Income and Expenses'!$B$3:$B$1000='Monthly Expenses'!B$3)*'Daily Income and Expenses'!$D$3:$D$1000))</f>
        <v>0</v>
      </c>
      <c r="C21" s="8">
        <f>IF($A21&lt;&gt;"",'Monthly Budget'!B20,"")</f>
        <v>0</v>
      </c>
      <c r="D21" s="8">
        <f t="shared" si="14"/>
        <v>0</v>
      </c>
      <c r="E21" s="8">
        <f>IF(D21="","",SUMPRODUCT(('Daily Income and Expenses'!$F$3:$F$1000=$A$18&amp;" - "&amp;$A21)*('Daily Income and Expenses'!$B$3:$B$1000='Monthly Expenses'!E$3)*'Daily Income and Expenses'!$D$3:$D$1000))</f>
        <v>0</v>
      </c>
      <c r="F21" s="8">
        <f>IF($A21&lt;&gt;"",'Monthly Budget'!E20,"")</f>
        <v>0</v>
      </c>
      <c r="G21" s="8">
        <f t="shared" si="15"/>
        <v>0</v>
      </c>
      <c r="H21" s="8">
        <f>IF(G21="","",SUMPRODUCT(('Daily Income and Expenses'!$F$3:$F$1000=$A$18&amp;" - "&amp;$A21)*('Daily Income and Expenses'!$B$3:$B$1000='Monthly Expenses'!H$3)*'Daily Income and Expenses'!$D$3:$D$1000))</f>
        <v>0</v>
      </c>
      <c r="I21" s="8">
        <f>IF($A21&lt;&gt;"",'Monthly Budget'!D20,"")</f>
        <v>0</v>
      </c>
      <c r="J21" s="8">
        <f t="shared" si="16"/>
        <v>0</v>
      </c>
      <c r="K21" s="8">
        <f>IF(J21="","",SUMPRODUCT(('Daily Income and Expenses'!$F$3:$F$1000=$A$18&amp;" - "&amp;$A21)*('Daily Income and Expenses'!$B$3:$B$1000='Monthly Expenses'!K$3)*'Daily Income and Expenses'!$D$3:$D$1000))</f>
        <v>0</v>
      </c>
      <c r="L21" s="8">
        <f>IF($A21&lt;&gt;"",'Monthly Budget'!E20,"")</f>
        <v>0</v>
      </c>
      <c r="M21" s="8">
        <f t="shared" si="17"/>
        <v>0</v>
      </c>
      <c r="N21" s="8">
        <f>IF(M21="","",SUMPRODUCT(('Daily Income and Expenses'!$F$3:$F$1000=$A$18&amp;" - "&amp;$A21)*('Daily Income and Expenses'!$B$3:$B$1000='Monthly Expenses'!N$3)*'Daily Income and Expenses'!$D$3:$D$1000))</f>
        <v>0</v>
      </c>
      <c r="O21" s="8">
        <f>IF($A21&lt;&gt;"",'Monthly Budget'!F20,"")</f>
        <v>0</v>
      </c>
      <c r="P21" s="8">
        <f t="shared" si="18"/>
        <v>0</v>
      </c>
      <c r="Q21" s="8">
        <f>IF(P21="","",SUMPRODUCT(('Daily Income and Expenses'!$F$3:$F$1000=$A$18&amp;" - "&amp;$A21)*('Daily Income and Expenses'!$B$3:$B$1000='Monthly Expenses'!Q$3)*'Daily Income and Expenses'!$D$3:$D$1000))</f>
        <v>0</v>
      </c>
      <c r="R21" s="8">
        <f>IF($A21&lt;&gt;"",'Monthly Budget'!G20,"")</f>
        <v>0</v>
      </c>
      <c r="S21" s="8">
        <f t="shared" si="19"/>
        <v>0</v>
      </c>
      <c r="T21" s="8">
        <f>IF(S21="","",SUMPRODUCT(('Daily Income and Expenses'!$F$3:$F$1000=$A$18&amp;" - "&amp;$A21)*('Daily Income and Expenses'!$B$3:$B$1000='Monthly Expenses'!T$3)*'Daily Income and Expenses'!$D$3:$D$1000))</f>
        <v>0</v>
      </c>
      <c r="U21" s="8">
        <f>IF($A21&lt;&gt;"",'Monthly Budget'!H20,"")</f>
        <v>0</v>
      </c>
      <c r="V21" s="8">
        <f t="shared" si="20"/>
        <v>0</v>
      </c>
      <c r="W21" s="8">
        <f>IF(V21="","",SUMPRODUCT(('Daily Income and Expenses'!$F$3:$F$1000=$A$18&amp;" - "&amp;$A21)*('Daily Income and Expenses'!$B$3:$B$1000='Monthly Expenses'!W$3)*'Daily Income and Expenses'!$D$3:$D$1000))</f>
        <v>0</v>
      </c>
      <c r="X21" s="8">
        <f>IF($A21&lt;&gt;"",'Monthly Budget'!I20,"")</f>
        <v>0</v>
      </c>
      <c r="Y21" s="8">
        <f t="shared" si="21"/>
        <v>0</v>
      </c>
      <c r="Z21" s="8">
        <f>IF(Y21="","",SUMPRODUCT(('Daily Income and Expenses'!$F$3:$F$1000=$A$18&amp;" - "&amp;$A21)*('Daily Income and Expenses'!$B$3:$B$1000='Monthly Expenses'!Z$3)*'Daily Income and Expenses'!$D$3:$D$1000))</f>
        <v>0</v>
      </c>
      <c r="AA21" s="8">
        <f>IF($A21&lt;&gt;"",'Monthly Budget'!J20,"")</f>
        <v>0</v>
      </c>
      <c r="AB21" s="8">
        <f t="shared" si="22"/>
        <v>0</v>
      </c>
      <c r="AC21" s="8">
        <f>IF(AB21="","",SUMPRODUCT(('Daily Income and Expenses'!$F$3:$F$1000=$A$18&amp;" - "&amp;$A21)*('Daily Income and Expenses'!$B$3:$B$1000='Monthly Expenses'!AC$3)*'Daily Income and Expenses'!$D$3:$D$1000))</f>
        <v>0</v>
      </c>
      <c r="AD21" s="8">
        <f>IF($A21&lt;&gt;"",'Monthly Budget'!K20,"")</f>
        <v>0</v>
      </c>
      <c r="AE21" s="8">
        <f t="shared" si="23"/>
        <v>0</v>
      </c>
      <c r="AF21" s="8">
        <f>IF(AE21="","",SUMPRODUCT(('Daily Income and Expenses'!$F$3:$F$1000=$A$18&amp;" - "&amp;$A21)*('Daily Income and Expenses'!$B$3:$B$1000='Monthly Expenses'!AF$3)*'Daily Income and Expenses'!$D$3:$D$1000))</f>
        <v>0</v>
      </c>
      <c r="AG21" s="8">
        <f>IF($A21&lt;&gt;"",'Monthly Budget'!L20,"")</f>
        <v>0</v>
      </c>
      <c r="AH21" s="8">
        <f t="shared" si="24"/>
        <v>0</v>
      </c>
      <c r="AI21" s="8">
        <f>IF(AH21="","",SUMPRODUCT(('Daily Income and Expenses'!$F$3:$F$1000=$A$18&amp;" - "&amp;$A21)*('Daily Income and Expenses'!$B$3:$B$1000='Monthly Expenses'!AI$3)*'Daily Income and Expenses'!$D$3:$D$1000))</f>
        <v>0</v>
      </c>
      <c r="AJ21" s="8">
        <f>IF($A21&lt;&gt;"",'Monthly Budget'!M20,"")</f>
        <v>0</v>
      </c>
      <c r="AK21" s="8">
        <f t="shared" si="13"/>
        <v>0</v>
      </c>
    </row>
    <row r="22" spans="1:37" ht="12.75">
      <c r="A22" s="7" t="str">
        <f>IF('Monthly Budget'!A21&lt;&gt;"",'Monthly Budget'!A21,"")</f>
        <v>Water</v>
      </c>
      <c r="B22" s="8">
        <f>IF(A22="","",SUMPRODUCT(('Daily Income and Expenses'!$F$3:$F$1000=$A$18&amp;" - "&amp;$A22)*('Daily Income and Expenses'!$B$3:$B$1000='Monthly Expenses'!B$3)*'Daily Income and Expenses'!$D$3:$D$1000))</f>
        <v>0</v>
      </c>
      <c r="C22" s="8">
        <f>IF($A22&lt;&gt;"",'Monthly Budget'!B21,"")</f>
        <v>0</v>
      </c>
      <c r="D22" s="8">
        <f t="shared" si="14"/>
        <v>0</v>
      </c>
      <c r="E22" s="8">
        <f>IF(D22="","",SUMPRODUCT(('Daily Income and Expenses'!$F$3:$F$1000=$A$18&amp;" - "&amp;$A22)*('Daily Income and Expenses'!$B$3:$B$1000='Monthly Expenses'!E$3)*'Daily Income and Expenses'!$D$3:$D$1000))</f>
        <v>0</v>
      </c>
      <c r="F22" s="8">
        <f>IF($A22&lt;&gt;"",'Monthly Budget'!E21,"")</f>
        <v>0</v>
      </c>
      <c r="G22" s="8">
        <f t="shared" si="15"/>
        <v>0</v>
      </c>
      <c r="H22" s="8">
        <f>IF(G22="","",SUMPRODUCT(('Daily Income and Expenses'!$F$3:$F$1000=$A$18&amp;" - "&amp;$A22)*('Daily Income and Expenses'!$B$3:$B$1000='Monthly Expenses'!H$3)*'Daily Income and Expenses'!$D$3:$D$1000))</f>
        <v>0</v>
      </c>
      <c r="I22" s="8">
        <f>IF($A22&lt;&gt;"",'Monthly Budget'!D21,"")</f>
        <v>0</v>
      </c>
      <c r="J22" s="8">
        <f t="shared" si="16"/>
        <v>0</v>
      </c>
      <c r="K22" s="8">
        <f>IF(J22="","",SUMPRODUCT(('Daily Income and Expenses'!$F$3:$F$1000=$A$18&amp;" - "&amp;$A22)*('Daily Income and Expenses'!$B$3:$B$1000='Monthly Expenses'!K$3)*'Daily Income and Expenses'!$D$3:$D$1000))</f>
        <v>0</v>
      </c>
      <c r="L22" s="8">
        <f>IF($A22&lt;&gt;"",'Monthly Budget'!E21,"")</f>
        <v>0</v>
      </c>
      <c r="M22" s="8">
        <f t="shared" si="17"/>
        <v>0</v>
      </c>
      <c r="N22" s="8">
        <f>IF(M22="","",SUMPRODUCT(('Daily Income and Expenses'!$F$3:$F$1000=$A$18&amp;" - "&amp;$A22)*('Daily Income and Expenses'!$B$3:$B$1000='Monthly Expenses'!N$3)*'Daily Income and Expenses'!$D$3:$D$1000))</f>
        <v>0</v>
      </c>
      <c r="O22" s="8">
        <f>IF($A22&lt;&gt;"",'Monthly Budget'!F21,"")</f>
        <v>0</v>
      </c>
      <c r="P22" s="8">
        <f t="shared" si="18"/>
        <v>0</v>
      </c>
      <c r="Q22" s="8">
        <f>IF(P22="","",SUMPRODUCT(('Daily Income and Expenses'!$F$3:$F$1000=$A$18&amp;" - "&amp;$A22)*('Daily Income and Expenses'!$B$3:$B$1000='Monthly Expenses'!Q$3)*'Daily Income and Expenses'!$D$3:$D$1000))</f>
        <v>0</v>
      </c>
      <c r="R22" s="8">
        <f>IF($A22&lt;&gt;"",'Monthly Budget'!G21,"")</f>
        <v>0</v>
      </c>
      <c r="S22" s="8">
        <f t="shared" si="19"/>
        <v>0</v>
      </c>
      <c r="T22" s="8">
        <f>IF(S22="","",SUMPRODUCT(('Daily Income and Expenses'!$F$3:$F$1000=$A$18&amp;" - "&amp;$A22)*('Daily Income and Expenses'!$B$3:$B$1000='Monthly Expenses'!T$3)*'Daily Income and Expenses'!$D$3:$D$1000))</f>
        <v>0</v>
      </c>
      <c r="U22" s="8">
        <f>IF($A22&lt;&gt;"",'Monthly Budget'!H21,"")</f>
        <v>0</v>
      </c>
      <c r="V22" s="8">
        <f t="shared" si="20"/>
        <v>0</v>
      </c>
      <c r="W22" s="8">
        <f>IF(V22="","",SUMPRODUCT(('Daily Income and Expenses'!$F$3:$F$1000=$A$18&amp;" - "&amp;$A22)*('Daily Income and Expenses'!$B$3:$B$1000='Monthly Expenses'!W$3)*'Daily Income and Expenses'!$D$3:$D$1000))</f>
        <v>0</v>
      </c>
      <c r="X22" s="8">
        <f>IF($A22&lt;&gt;"",'Monthly Budget'!I21,"")</f>
        <v>0</v>
      </c>
      <c r="Y22" s="8">
        <f t="shared" si="21"/>
        <v>0</v>
      </c>
      <c r="Z22" s="8">
        <f>IF(Y22="","",SUMPRODUCT(('Daily Income and Expenses'!$F$3:$F$1000=$A$18&amp;" - "&amp;$A22)*('Daily Income and Expenses'!$B$3:$B$1000='Monthly Expenses'!Z$3)*'Daily Income and Expenses'!$D$3:$D$1000))</f>
        <v>0</v>
      </c>
      <c r="AA22" s="8">
        <f>IF($A22&lt;&gt;"",'Monthly Budget'!J21,"")</f>
        <v>0</v>
      </c>
      <c r="AB22" s="8">
        <f t="shared" si="22"/>
        <v>0</v>
      </c>
      <c r="AC22" s="8">
        <f>IF(AB22="","",SUMPRODUCT(('Daily Income and Expenses'!$F$3:$F$1000=$A$18&amp;" - "&amp;$A22)*('Daily Income and Expenses'!$B$3:$B$1000='Monthly Expenses'!AC$3)*'Daily Income and Expenses'!$D$3:$D$1000))</f>
        <v>0</v>
      </c>
      <c r="AD22" s="8">
        <f>IF($A22&lt;&gt;"",'Monthly Budget'!K21,"")</f>
        <v>0</v>
      </c>
      <c r="AE22" s="8">
        <f t="shared" si="23"/>
        <v>0</v>
      </c>
      <c r="AF22" s="8">
        <f>IF(AE22="","",SUMPRODUCT(('Daily Income and Expenses'!$F$3:$F$1000=$A$18&amp;" - "&amp;$A22)*('Daily Income and Expenses'!$B$3:$B$1000='Monthly Expenses'!AF$3)*'Daily Income and Expenses'!$D$3:$D$1000))</f>
        <v>0</v>
      </c>
      <c r="AG22" s="8">
        <f>IF($A22&lt;&gt;"",'Monthly Budget'!L21,"")</f>
        <v>0</v>
      </c>
      <c r="AH22" s="8">
        <f t="shared" si="24"/>
        <v>0</v>
      </c>
      <c r="AI22" s="8">
        <f>IF(AH22="","",SUMPRODUCT(('Daily Income and Expenses'!$F$3:$F$1000=$A$18&amp;" - "&amp;$A22)*('Daily Income and Expenses'!$B$3:$B$1000='Monthly Expenses'!AI$3)*'Daily Income and Expenses'!$D$3:$D$1000))</f>
        <v>0</v>
      </c>
      <c r="AJ22" s="8">
        <f>IF($A22&lt;&gt;"",'Monthly Budget'!M21,"")</f>
        <v>0</v>
      </c>
      <c r="AK22" s="8">
        <f t="shared" si="13"/>
        <v>0</v>
      </c>
    </row>
    <row r="23" spans="1:37" ht="12.75">
      <c r="A23" s="7" t="str">
        <f>IF('Monthly Budget'!A22&lt;&gt;"",'Monthly Budget'!A22,"")</f>
        <v>Taxes</v>
      </c>
      <c r="B23" s="8">
        <f>IF(A23="","",SUMPRODUCT(('Daily Income and Expenses'!$F$3:$F$1000=$A$18&amp;" - "&amp;$A23)*('Daily Income and Expenses'!$B$3:$B$1000='Monthly Expenses'!B$3)*'Daily Income and Expenses'!$D$3:$D$1000))</f>
        <v>0</v>
      </c>
      <c r="C23" s="8">
        <f>IF($A23&lt;&gt;"",'Monthly Budget'!B22,"")</f>
        <v>0</v>
      </c>
      <c r="D23" s="8">
        <f t="shared" si="14"/>
        <v>0</v>
      </c>
      <c r="E23" s="8">
        <f>IF(D23="","",SUMPRODUCT(('Daily Income and Expenses'!$F$3:$F$1000=$A$18&amp;" - "&amp;$A23)*('Daily Income and Expenses'!$B$3:$B$1000='Monthly Expenses'!E$3)*'Daily Income and Expenses'!$D$3:$D$1000))</f>
        <v>0</v>
      </c>
      <c r="F23" s="8">
        <f>IF($A23&lt;&gt;"",'Monthly Budget'!E22,"")</f>
        <v>0</v>
      </c>
      <c r="G23" s="8">
        <f t="shared" si="15"/>
        <v>0</v>
      </c>
      <c r="H23" s="8">
        <f>IF(G23="","",SUMPRODUCT(('Daily Income and Expenses'!$F$3:$F$1000=$A$18&amp;" - "&amp;$A23)*('Daily Income and Expenses'!$B$3:$B$1000='Monthly Expenses'!H$3)*'Daily Income and Expenses'!$D$3:$D$1000))</f>
        <v>0</v>
      </c>
      <c r="I23" s="8">
        <f>IF($A23&lt;&gt;"",'Monthly Budget'!D22,"")</f>
        <v>0</v>
      </c>
      <c r="J23" s="8">
        <f t="shared" si="16"/>
        <v>0</v>
      </c>
      <c r="K23" s="8">
        <f>IF(J23="","",SUMPRODUCT(('Daily Income and Expenses'!$F$3:$F$1000=$A$18&amp;" - "&amp;$A23)*('Daily Income and Expenses'!$B$3:$B$1000='Monthly Expenses'!K$3)*'Daily Income and Expenses'!$D$3:$D$1000))</f>
        <v>0</v>
      </c>
      <c r="L23" s="8">
        <f>IF($A23&lt;&gt;"",'Monthly Budget'!E22,"")</f>
        <v>0</v>
      </c>
      <c r="M23" s="8">
        <f t="shared" si="17"/>
        <v>0</v>
      </c>
      <c r="N23" s="8">
        <f>IF(M23="","",SUMPRODUCT(('Daily Income and Expenses'!$F$3:$F$1000=$A$18&amp;" - "&amp;$A23)*('Daily Income and Expenses'!$B$3:$B$1000='Monthly Expenses'!N$3)*'Daily Income and Expenses'!$D$3:$D$1000))</f>
        <v>0</v>
      </c>
      <c r="O23" s="8">
        <f>IF($A23&lt;&gt;"",'Monthly Budget'!F22,"")</f>
        <v>0</v>
      </c>
      <c r="P23" s="8">
        <f t="shared" si="18"/>
        <v>0</v>
      </c>
      <c r="Q23" s="8">
        <f>IF(P23="","",SUMPRODUCT(('Daily Income and Expenses'!$F$3:$F$1000=$A$18&amp;" - "&amp;$A23)*('Daily Income and Expenses'!$B$3:$B$1000='Monthly Expenses'!Q$3)*'Daily Income and Expenses'!$D$3:$D$1000))</f>
        <v>0</v>
      </c>
      <c r="R23" s="8">
        <f>IF($A23&lt;&gt;"",'Monthly Budget'!G22,"")</f>
        <v>0</v>
      </c>
      <c r="S23" s="8">
        <f t="shared" si="19"/>
        <v>0</v>
      </c>
      <c r="T23" s="8">
        <f>IF(S23="","",SUMPRODUCT(('Daily Income and Expenses'!$F$3:$F$1000=$A$18&amp;" - "&amp;$A23)*('Daily Income and Expenses'!$B$3:$B$1000='Monthly Expenses'!T$3)*'Daily Income and Expenses'!$D$3:$D$1000))</f>
        <v>0</v>
      </c>
      <c r="U23" s="8">
        <f>IF($A23&lt;&gt;"",'Monthly Budget'!H22,"")</f>
        <v>0</v>
      </c>
      <c r="V23" s="8">
        <f t="shared" si="20"/>
        <v>0</v>
      </c>
      <c r="W23" s="8">
        <f>IF(V23="","",SUMPRODUCT(('Daily Income and Expenses'!$F$3:$F$1000=$A$18&amp;" - "&amp;$A23)*('Daily Income and Expenses'!$B$3:$B$1000='Monthly Expenses'!W$3)*'Daily Income and Expenses'!$D$3:$D$1000))</f>
        <v>0</v>
      </c>
      <c r="X23" s="8">
        <f>IF($A23&lt;&gt;"",'Monthly Budget'!I22,"")</f>
        <v>0</v>
      </c>
      <c r="Y23" s="8">
        <f t="shared" si="21"/>
        <v>0</v>
      </c>
      <c r="Z23" s="8">
        <f>IF(Y23="","",SUMPRODUCT(('Daily Income and Expenses'!$F$3:$F$1000=$A$18&amp;" - "&amp;$A23)*('Daily Income and Expenses'!$B$3:$B$1000='Monthly Expenses'!Z$3)*'Daily Income and Expenses'!$D$3:$D$1000))</f>
        <v>0</v>
      </c>
      <c r="AA23" s="8">
        <f>IF($A23&lt;&gt;"",'Monthly Budget'!J22,"")</f>
        <v>0</v>
      </c>
      <c r="AB23" s="8">
        <f t="shared" si="22"/>
        <v>0</v>
      </c>
      <c r="AC23" s="8">
        <f>IF(AB23="","",SUMPRODUCT(('Daily Income and Expenses'!$F$3:$F$1000=$A$18&amp;" - "&amp;$A23)*('Daily Income and Expenses'!$B$3:$B$1000='Monthly Expenses'!AC$3)*'Daily Income and Expenses'!$D$3:$D$1000))</f>
        <v>0</v>
      </c>
      <c r="AD23" s="8">
        <f>IF($A23&lt;&gt;"",'Monthly Budget'!K22,"")</f>
        <v>0</v>
      </c>
      <c r="AE23" s="8">
        <f t="shared" si="23"/>
        <v>0</v>
      </c>
      <c r="AF23" s="8">
        <f>IF(AE23="","",SUMPRODUCT(('Daily Income and Expenses'!$F$3:$F$1000=$A$18&amp;" - "&amp;$A23)*('Daily Income and Expenses'!$B$3:$B$1000='Monthly Expenses'!AF$3)*'Daily Income and Expenses'!$D$3:$D$1000))</f>
        <v>0</v>
      </c>
      <c r="AG23" s="8">
        <f>IF($A23&lt;&gt;"",'Monthly Budget'!L22,"")</f>
        <v>0</v>
      </c>
      <c r="AH23" s="8">
        <f t="shared" si="24"/>
        <v>0</v>
      </c>
      <c r="AI23" s="8">
        <f>IF(AH23="","",SUMPRODUCT(('Daily Income and Expenses'!$F$3:$F$1000=$A$18&amp;" - "&amp;$A23)*('Daily Income and Expenses'!$B$3:$B$1000='Monthly Expenses'!AI$3)*'Daily Income and Expenses'!$D$3:$D$1000))</f>
        <v>0</v>
      </c>
      <c r="AJ23" s="8">
        <f>IF($A23&lt;&gt;"",'Monthly Budget'!M22,"")</f>
        <v>0</v>
      </c>
      <c r="AK23" s="8">
        <f t="shared" si="13"/>
        <v>0</v>
      </c>
    </row>
    <row r="24" spans="1:37" ht="12.75">
      <c r="A24" s="7" t="str">
        <f>IF('Monthly Budget'!A23&lt;&gt;"",'Monthly Budget'!A23,"")</f>
        <v>House rental</v>
      </c>
      <c r="B24" s="8">
        <f>IF(A24="","",SUMPRODUCT(('Daily Income and Expenses'!$F$3:$F$1000=$A$18&amp;" - "&amp;$A24)*('Daily Income and Expenses'!$B$3:$B$1000='Monthly Expenses'!B$3)*'Daily Income and Expenses'!$D$3:$D$1000))</f>
        <v>0</v>
      </c>
      <c r="C24" s="8">
        <f>IF($A24&lt;&gt;"",'Monthly Budget'!B23,"")</f>
        <v>0</v>
      </c>
      <c r="D24" s="8">
        <f t="shared" si="14"/>
        <v>0</v>
      </c>
      <c r="E24" s="8">
        <f>IF(D24="","",SUMPRODUCT(('Daily Income and Expenses'!$F$3:$F$1000=$A$18&amp;" - "&amp;$A24)*('Daily Income and Expenses'!$B$3:$B$1000='Monthly Expenses'!E$3)*'Daily Income and Expenses'!$D$3:$D$1000))</f>
        <v>0</v>
      </c>
      <c r="F24" s="8">
        <f>IF($A24&lt;&gt;"",'Monthly Budget'!E23,"")</f>
        <v>0</v>
      </c>
      <c r="G24" s="8">
        <f t="shared" si="15"/>
        <v>0</v>
      </c>
      <c r="H24" s="8">
        <f>IF(G24="","",SUMPRODUCT(('Daily Income and Expenses'!$F$3:$F$1000=$A$18&amp;" - "&amp;$A24)*('Daily Income and Expenses'!$B$3:$B$1000='Monthly Expenses'!H$3)*'Daily Income and Expenses'!$D$3:$D$1000))</f>
        <v>0</v>
      </c>
      <c r="I24" s="8">
        <f>IF($A24&lt;&gt;"",'Monthly Budget'!D23,"")</f>
        <v>0</v>
      </c>
      <c r="J24" s="8">
        <f t="shared" si="16"/>
        <v>0</v>
      </c>
      <c r="K24" s="8">
        <f>IF(J24="","",SUMPRODUCT(('Daily Income and Expenses'!$F$3:$F$1000=$A$18&amp;" - "&amp;$A24)*('Daily Income and Expenses'!$B$3:$B$1000='Monthly Expenses'!K$3)*'Daily Income and Expenses'!$D$3:$D$1000))</f>
        <v>0</v>
      </c>
      <c r="L24" s="8">
        <f>IF($A24&lt;&gt;"",'Monthly Budget'!E23,"")</f>
        <v>0</v>
      </c>
      <c r="M24" s="8">
        <f t="shared" si="17"/>
        <v>0</v>
      </c>
      <c r="N24" s="8">
        <f>IF(M24="","",SUMPRODUCT(('Daily Income and Expenses'!$F$3:$F$1000=$A$18&amp;" - "&amp;$A24)*('Daily Income and Expenses'!$B$3:$B$1000='Monthly Expenses'!N$3)*'Daily Income and Expenses'!$D$3:$D$1000))</f>
        <v>0</v>
      </c>
      <c r="O24" s="8">
        <f>IF($A24&lt;&gt;"",'Monthly Budget'!F23,"")</f>
        <v>0</v>
      </c>
      <c r="P24" s="8">
        <f t="shared" si="18"/>
        <v>0</v>
      </c>
      <c r="Q24" s="8">
        <f>IF(P24="","",SUMPRODUCT(('Daily Income and Expenses'!$F$3:$F$1000=$A$18&amp;" - "&amp;$A24)*('Daily Income and Expenses'!$B$3:$B$1000='Monthly Expenses'!Q$3)*'Daily Income and Expenses'!$D$3:$D$1000))</f>
        <v>0</v>
      </c>
      <c r="R24" s="8">
        <f>IF($A24&lt;&gt;"",'Monthly Budget'!G23,"")</f>
        <v>0</v>
      </c>
      <c r="S24" s="8">
        <f t="shared" si="19"/>
        <v>0</v>
      </c>
      <c r="T24" s="8">
        <f>IF(S24="","",SUMPRODUCT(('Daily Income and Expenses'!$F$3:$F$1000=$A$18&amp;" - "&amp;$A24)*('Daily Income and Expenses'!$B$3:$B$1000='Monthly Expenses'!T$3)*'Daily Income and Expenses'!$D$3:$D$1000))</f>
        <v>0</v>
      </c>
      <c r="U24" s="8">
        <f>IF($A24&lt;&gt;"",'Monthly Budget'!H23,"")</f>
        <v>0</v>
      </c>
      <c r="V24" s="8">
        <f t="shared" si="20"/>
        <v>0</v>
      </c>
      <c r="W24" s="8">
        <f>IF(V24="","",SUMPRODUCT(('Daily Income and Expenses'!$F$3:$F$1000=$A$18&amp;" - "&amp;$A24)*('Daily Income and Expenses'!$B$3:$B$1000='Monthly Expenses'!W$3)*'Daily Income and Expenses'!$D$3:$D$1000))</f>
        <v>0</v>
      </c>
      <c r="X24" s="8">
        <f>IF($A24&lt;&gt;"",'Monthly Budget'!I23,"")</f>
        <v>0</v>
      </c>
      <c r="Y24" s="8">
        <f t="shared" si="21"/>
        <v>0</v>
      </c>
      <c r="Z24" s="8">
        <f>IF(Y24="","",SUMPRODUCT(('Daily Income and Expenses'!$F$3:$F$1000=$A$18&amp;" - "&amp;$A24)*('Daily Income and Expenses'!$B$3:$B$1000='Monthly Expenses'!Z$3)*'Daily Income and Expenses'!$D$3:$D$1000))</f>
        <v>0</v>
      </c>
      <c r="AA24" s="8">
        <f>IF($A24&lt;&gt;"",'Monthly Budget'!J23,"")</f>
        <v>0</v>
      </c>
      <c r="AB24" s="8">
        <f t="shared" si="22"/>
        <v>0</v>
      </c>
      <c r="AC24" s="8">
        <f>IF(AB24="","",SUMPRODUCT(('Daily Income and Expenses'!$F$3:$F$1000=$A$18&amp;" - "&amp;$A24)*('Daily Income and Expenses'!$B$3:$B$1000='Monthly Expenses'!AC$3)*'Daily Income and Expenses'!$D$3:$D$1000))</f>
        <v>0</v>
      </c>
      <c r="AD24" s="8">
        <f>IF($A24&lt;&gt;"",'Monthly Budget'!K23,"")</f>
        <v>0</v>
      </c>
      <c r="AE24" s="8">
        <f t="shared" si="23"/>
        <v>0</v>
      </c>
      <c r="AF24" s="8">
        <f>IF(AE24="","",SUMPRODUCT(('Daily Income and Expenses'!$F$3:$F$1000=$A$18&amp;" - "&amp;$A24)*('Daily Income and Expenses'!$B$3:$B$1000='Monthly Expenses'!AF$3)*'Daily Income and Expenses'!$D$3:$D$1000))</f>
        <v>0</v>
      </c>
      <c r="AG24" s="8">
        <f>IF($A24&lt;&gt;"",'Monthly Budget'!L23,"")</f>
        <v>0</v>
      </c>
      <c r="AH24" s="8">
        <f t="shared" si="24"/>
        <v>0</v>
      </c>
      <c r="AI24" s="8">
        <f>IF(AH24="","",SUMPRODUCT(('Daily Income and Expenses'!$F$3:$F$1000=$A$18&amp;" - "&amp;$A24)*('Daily Income and Expenses'!$B$3:$B$1000='Monthly Expenses'!AI$3)*'Daily Income and Expenses'!$D$3:$D$1000))</f>
        <v>0</v>
      </c>
      <c r="AJ24" s="8">
        <f>IF($A24&lt;&gt;"",'Monthly Budget'!M23,"")</f>
        <v>0</v>
      </c>
      <c r="AK24" s="8">
        <f t="shared" si="13"/>
        <v>0</v>
      </c>
    </row>
    <row r="25" spans="1:37" ht="12.75">
      <c r="A25" s="7" t="str">
        <f>IF('Monthly Budget'!A24&lt;&gt;"",'Monthly Budget'!A24,"")</f>
        <v>Car rental</v>
      </c>
      <c r="B25" s="8">
        <f>IF(A25="","",SUMPRODUCT(('Daily Income and Expenses'!$F$3:$F$1000=$A$18&amp;" - "&amp;$A25)*('Daily Income and Expenses'!$B$3:$B$1000='Monthly Expenses'!B$3)*'Daily Income and Expenses'!$D$3:$D$1000))</f>
        <v>0</v>
      </c>
      <c r="C25" s="8">
        <f>IF($A25&lt;&gt;"",'Monthly Budget'!B24,"")</f>
        <v>0</v>
      </c>
      <c r="D25" s="8">
        <f t="shared" si="14"/>
        <v>0</v>
      </c>
      <c r="E25" s="8">
        <f>IF(D25="","",SUMPRODUCT(('Daily Income and Expenses'!$F$3:$F$1000=$A$18&amp;" - "&amp;$A25)*('Daily Income and Expenses'!$B$3:$B$1000='Monthly Expenses'!E$3)*'Daily Income and Expenses'!$D$3:$D$1000))</f>
        <v>0</v>
      </c>
      <c r="F25" s="8">
        <f>IF($A25&lt;&gt;"",'Monthly Budget'!E24,"")</f>
        <v>0</v>
      </c>
      <c r="G25" s="8">
        <f t="shared" si="15"/>
        <v>0</v>
      </c>
      <c r="H25" s="8">
        <f>IF(G25="","",SUMPRODUCT(('Daily Income and Expenses'!$F$3:$F$1000=$A$18&amp;" - "&amp;$A25)*('Daily Income and Expenses'!$B$3:$B$1000='Monthly Expenses'!H$3)*'Daily Income and Expenses'!$D$3:$D$1000))</f>
        <v>0</v>
      </c>
      <c r="I25" s="8">
        <f>IF($A25&lt;&gt;"",'Monthly Budget'!D24,"")</f>
        <v>0</v>
      </c>
      <c r="J25" s="8">
        <f t="shared" si="16"/>
        <v>0</v>
      </c>
      <c r="K25" s="8">
        <f>IF(J25="","",SUMPRODUCT(('Daily Income and Expenses'!$F$3:$F$1000=$A$18&amp;" - "&amp;$A25)*('Daily Income and Expenses'!$B$3:$B$1000='Monthly Expenses'!K$3)*'Daily Income and Expenses'!$D$3:$D$1000))</f>
        <v>0</v>
      </c>
      <c r="L25" s="8">
        <f>IF($A25&lt;&gt;"",'Monthly Budget'!E24,"")</f>
        <v>0</v>
      </c>
      <c r="M25" s="8">
        <f t="shared" si="17"/>
        <v>0</v>
      </c>
      <c r="N25" s="8">
        <f>IF(M25="","",SUMPRODUCT(('Daily Income and Expenses'!$F$3:$F$1000=$A$18&amp;" - "&amp;$A25)*('Daily Income and Expenses'!$B$3:$B$1000='Monthly Expenses'!N$3)*'Daily Income and Expenses'!$D$3:$D$1000))</f>
        <v>0</v>
      </c>
      <c r="O25" s="8">
        <f>IF($A25&lt;&gt;"",'Monthly Budget'!F24,"")</f>
        <v>0</v>
      </c>
      <c r="P25" s="8">
        <f t="shared" si="18"/>
        <v>0</v>
      </c>
      <c r="Q25" s="8">
        <f>IF(P25="","",SUMPRODUCT(('Daily Income and Expenses'!$F$3:$F$1000=$A$18&amp;" - "&amp;$A25)*('Daily Income and Expenses'!$B$3:$B$1000='Monthly Expenses'!Q$3)*'Daily Income and Expenses'!$D$3:$D$1000))</f>
        <v>0</v>
      </c>
      <c r="R25" s="8">
        <f>IF($A25&lt;&gt;"",'Monthly Budget'!G24,"")</f>
        <v>0</v>
      </c>
      <c r="S25" s="8">
        <f t="shared" si="19"/>
        <v>0</v>
      </c>
      <c r="T25" s="8">
        <f>IF(S25="","",SUMPRODUCT(('Daily Income and Expenses'!$F$3:$F$1000=$A$18&amp;" - "&amp;$A25)*('Daily Income and Expenses'!$B$3:$B$1000='Monthly Expenses'!T$3)*'Daily Income and Expenses'!$D$3:$D$1000))</f>
        <v>0</v>
      </c>
      <c r="U25" s="8">
        <f>IF($A25&lt;&gt;"",'Monthly Budget'!H24,"")</f>
        <v>0</v>
      </c>
      <c r="V25" s="8">
        <f t="shared" si="20"/>
        <v>0</v>
      </c>
      <c r="W25" s="8">
        <f>IF(V25="","",SUMPRODUCT(('Daily Income and Expenses'!$F$3:$F$1000=$A$18&amp;" - "&amp;$A25)*('Daily Income and Expenses'!$B$3:$B$1000='Monthly Expenses'!W$3)*'Daily Income and Expenses'!$D$3:$D$1000))</f>
        <v>0</v>
      </c>
      <c r="X25" s="8">
        <f>IF($A25&lt;&gt;"",'Monthly Budget'!I24,"")</f>
        <v>0</v>
      </c>
      <c r="Y25" s="8">
        <f t="shared" si="21"/>
        <v>0</v>
      </c>
      <c r="Z25" s="8">
        <f>IF(Y25="","",SUMPRODUCT(('Daily Income and Expenses'!$F$3:$F$1000=$A$18&amp;" - "&amp;$A25)*('Daily Income and Expenses'!$B$3:$B$1000='Monthly Expenses'!Z$3)*'Daily Income and Expenses'!$D$3:$D$1000))</f>
        <v>0</v>
      </c>
      <c r="AA25" s="8">
        <f>IF($A25&lt;&gt;"",'Monthly Budget'!J24,"")</f>
        <v>0</v>
      </c>
      <c r="AB25" s="8">
        <f t="shared" si="22"/>
        <v>0</v>
      </c>
      <c r="AC25" s="8">
        <f>IF(AB25="","",SUMPRODUCT(('Daily Income and Expenses'!$F$3:$F$1000=$A$18&amp;" - "&amp;$A25)*('Daily Income and Expenses'!$B$3:$B$1000='Monthly Expenses'!AC$3)*'Daily Income and Expenses'!$D$3:$D$1000))</f>
        <v>0</v>
      </c>
      <c r="AD25" s="8">
        <f>IF($A25&lt;&gt;"",'Monthly Budget'!K24,"")</f>
        <v>0</v>
      </c>
      <c r="AE25" s="8">
        <f t="shared" si="23"/>
        <v>0</v>
      </c>
      <c r="AF25" s="8">
        <f>IF(AE25="","",SUMPRODUCT(('Daily Income and Expenses'!$F$3:$F$1000=$A$18&amp;" - "&amp;$A25)*('Daily Income and Expenses'!$B$3:$B$1000='Monthly Expenses'!AF$3)*'Daily Income and Expenses'!$D$3:$D$1000))</f>
        <v>0</v>
      </c>
      <c r="AG25" s="8">
        <f>IF($A25&lt;&gt;"",'Monthly Budget'!L24,"")</f>
        <v>0</v>
      </c>
      <c r="AH25" s="8">
        <f t="shared" si="24"/>
        <v>0</v>
      </c>
      <c r="AI25" s="8">
        <f>IF(AH25="","",SUMPRODUCT(('Daily Income and Expenses'!$F$3:$F$1000=$A$18&amp;" - "&amp;$A25)*('Daily Income and Expenses'!$B$3:$B$1000='Monthly Expenses'!AI$3)*'Daily Income and Expenses'!$D$3:$D$1000))</f>
        <v>0</v>
      </c>
      <c r="AJ25" s="8">
        <f>IF($A25&lt;&gt;"",'Monthly Budget'!M24,"")</f>
        <v>0</v>
      </c>
      <c r="AK25" s="8">
        <f aca="true" t="shared" si="25" ref="AK25:AK30">IF($A25&lt;&gt;"",AJ25-AI25,"")</f>
        <v>0</v>
      </c>
    </row>
    <row r="26" spans="1:37" ht="12.75">
      <c r="A26" s="7" t="str">
        <f>IF('Monthly Budget'!A25&lt;&gt;"",'Monthly Budget'!A25,"")</f>
        <v>School Fees</v>
      </c>
      <c r="B26" s="8">
        <f>IF(A26="","",SUMPRODUCT(('Daily Income and Expenses'!$F$3:$F$1000=$A$18&amp;" - "&amp;$A26)*('Daily Income and Expenses'!$B$3:$B$1000='Monthly Expenses'!B$3)*'Daily Income and Expenses'!$D$3:$D$1000))</f>
        <v>100</v>
      </c>
      <c r="C26" s="8">
        <f>IF($A26&lt;&gt;"",'Monthly Budget'!B25,"")</f>
        <v>0</v>
      </c>
      <c r="D26" s="8">
        <f t="shared" si="14"/>
        <v>-100</v>
      </c>
      <c r="E26" s="8">
        <f>IF(D26="","",SUMPRODUCT(('Daily Income and Expenses'!$F$3:$F$1000=$A$18&amp;" - "&amp;$A26)*('Daily Income and Expenses'!$B$3:$B$1000='Monthly Expenses'!E$3)*'Daily Income and Expenses'!$D$3:$D$1000))</f>
        <v>0</v>
      </c>
      <c r="F26" s="8">
        <f>IF($A26&lt;&gt;"",'Monthly Budget'!E25,"")</f>
        <v>0</v>
      </c>
      <c r="G26" s="8">
        <f t="shared" si="15"/>
        <v>0</v>
      </c>
      <c r="H26" s="8">
        <f>IF(G26="","",SUMPRODUCT(('Daily Income and Expenses'!$F$3:$F$1000=$A$18&amp;" - "&amp;$A26)*('Daily Income and Expenses'!$B$3:$B$1000='Monthly Expenses'!H$3)*'Daily Income and Expenses'!$D$3:$D$1000))</f>
        <v>0</v>
      </c>
      <c r="I26" s="8">
        <f>IF($A26&lt;&gt;"",'Monthly Budget'!D25,"")</f>
        <v>0</v>
      </c>
      <c r="J26" s="8">
        <f t="shared" si="16"/>
        <v>0</v>
      </c>
      <c r="K26" s="8">
        <f>IF(J26="","",SUMPRODUCT(('Daily Income and Expenses'!$F$3:$F$1000=$A$18&amp;" - "&amp;$A26)*('Daily Income and Expenses'!$B$3:$B$1000='Monthly Expenses'!K$3)*'Daily Income and Expenses'!$D$3:$D$1000))</f>
        <v>0</v>
      </c>
      <c r="L26" s="8">
        <f>IF($A26&lt;&gt;"",'Monthly Budget'!E25,"")</f>
        <v>0</v>
      </c>
      <c r="M26" s="8">
        <f t="shared" si="17"/>
        <v>0</v>
      </c>
      <c r="N26" s="8">
        <f>IF(M26="","",SUMPRODUCT(('Daily Income and Expenses'!$F$3:$F$1000=$A$18&amp;" - "&amp;$A26)*('Daily Income and Expenses'!$B$3:$B$1000='Monthly Expenses'!N$3)*'Daily Income and Expenses'!$D$3:$D$1000))</f>
        <v>0</v>
      </c>
      <c r="O26" s="8">
        <f>IF($A26&lt;&gt;"",'Monthly Budget'!F25,"")</f>
        <v>0</v>
      </c>
      <c r="P26" s="8">
        <f t="shared" si="18"/>
        <v>0</v>
      </c>
      <c r="Q26" s="8">
        <f>IF(P26="","",SUMPRODUCT(('Daily Income and Expenses'!$F$3:$F$1000=$A$18&amp;" - "&amp;$A26)*('Daily Income and Expenses'!$B$3:$B$1000='Monthly Expenses'!Q$3)*'Daily Income and Expenses'!$D$3:$D$1000))</f>
        <v>0</v>
      </c>
      <c r="R26" s="8">
        <f>IF($A26&lt;&gt;"",'Monthly Budget'!G25,"")</f>
        <v>0</v>
      </c>
      <c r="S26" s="8">
        <f t="shared" si="19"/>
        <v>0</v>
      </c>
      <c r="T26" s="8">
        <f>IF(S26="","",SUMPRODUCT(('Daily Income and Expenses'!$F$3:$F$1000=$A$18&amp;" - "&amp;$A26)*('Daily Income and Expenses'!$B$3:$B$1000='Monthly Expenses'!T$3)*'Daily Income and Expenses'!$D$3:$D$1000))</f>
        <v>0</v>
      </c>
      <c r="U26" s="8">
        <f>IF($A26&lt;&gt;"",'Monthly Budget'!H25,"")</f>
        <v>0</v>
      </c>
      <c r="V26" s="8">
        <f t="shared" si="20"/>
        <v>0</v>
      </c>
      <c r="W26" s="8">
        <f>IF(V26="","",SUMPRODUCT(('Daily Income and Expenses'!$F$3:$F$1000=$A$18&amp;" - "&amp;$A26)*('Daily Income and Expenses'!$B$3:$B$1000='Monthly Expenses'!W$3)*'Daily Income and Expenses'!$D$3:$D$1000))</f>
        <v>0</v>
      </c>
      <c r="X26" s="8">
        <f>IF($A26&lt;&gt;"",'Monthly Budget'!I25,"")</f>
        <v>0</v>
      </c>
      <c r="Y26" s="8">
        <f t="shared" si="21"/>
        <v>0</v>
      </c>
      <c r="Z26" s="8">
        <f>IF(Y26="","",SUMPRODUCT(('Daily Income and Expenses'!$F$3:$F$1000=$A$18&amp;" - "&amp;$A26)*('Daily Income and Expenses'!$B$3:$B$1000='Monthly Expenses'!Z$3)*'Daily Income and Expenses'!$D$3:$D$1000))</f>
        <v>0</v>
      </c>
      <c r="AA26" s="8">
        <f>IF($A26&lt;&gt;"",'Monthly Budget'!J25,"")</f>
        <v>0</v>
      </c>
      <c r="AB26" s="8">
        <f t="shared" si="22"/>
        <v>0</v>
      </c>
      <c r="AC26" s="8">
        <f>IF(AB26="","",SUMPRODUCT(('Daily Income and Expenses'!$F$3:$F$1000=$A$18&amp;" - "&amp;$A26)*('Daily Income and Expenses'!$B$3:$B$1000='Monthly Expenses'!AC$3)*'Daily Income and Expenses'!$D$3:$D$1000))</f>
        <v>0</v>
      </c>
      <c r="AD26" s="8">
        <f>IF($A26&lt;&gt;"",'Monthly Budget'!K25,"")</f>
        <v>0</v>
      </c>
      <c r="AE26" s="8">
        <f t="shared" si="23"/>
        <v>0</v>
      </c>
      <c r="AF26" s="8">
        <f>IF(AE26="","",SUMPRODUCT(('Daily Income and Expenses'!$F$3:$F$1000=$A$18&amp;" - "&amp;$A26)*('Daily Income and Expenses'!$B$3:$B$1000='Monthly Expenses'!AF$3)*'Daily Income and Expenses'!$D$3:$D$1000))</f>
        <v>0</v>
      </c>
      <c r="AG26" s="8">
        <f>IF($A26&lt;&gt;"",'Monthly Budget'!L25,"")</f>
        <v>0</v>
      </c>
      <c r="AH26" s="8">
        <f t="shared" si="24"/>
        <v>0</v>
      </c>
      <c r="AI26" s="8">
        <f>IF(AH26="","",SUMPRODUCT(('Daily Income and Expenses'!$F$3:$F$1000=$A$18&amp;" - "&amp;$A26)*('Daily Income and Expenses'!$B$3:$B$1000='Monthly Expenses'!AI$3)*'Daily Income and Expenses'!$D$3:$D$1000))</f>
        <v>0</v>
      </c>
      <c r="AJ26" s="8">
        <f>IF($A26&lt;&gt;"",'Monthly Budget'!M25,"")</f>
        <v>0</v>
      </c>
      <c r="AK26" s="8">
        <f t="shared" si="25"/>
        <v>0</v>
      </c>
    </row>
    <row r="27" spans="1:37" ht="12.75">
      <c r="A27" s="7" t="str">
        <f>IF('Monthly Budget'!A26&lt;&gt;"",'Monthly Budget'!A26,"")</f>
        <v>Membership</v>
      </c>
      <c r="B27" s="8">
        <f>IF(A27="","",SUMPRODUCT(('Daily Income and Expenses'!$F$3:$F$1000=$A$18&amp;" - "&amp;$A27)*('Daily Income and Expenses'!$B$3:$B$1000='Monthly Expenses'!B$3)*'Daily Income and Expenses'!$D$3:$D$1000))</f>
        <v>0</v>
      </c>
      <c r="C27" s="8">
        <f>IF($A27&lt;&gt;"",'Monthly Budget'!B26,"")</f>
        <v>0</v>
      </c>
      <c r="D27" s="8">
        <f t="shared" si="14"/>
        <v>0</v>
      </c>
      <c r="E27" s="8">
        <f>IF(D27="","",SUMPRODUCT(('Daily Income and Expenses'!$F$3:$F$1000=$A$18&amp;" - "&amp;$A27)*('Daily Income and Expenses'!$B$3:$B$1000='Monthly Expenses'!E$3)*'Daily Income and Expenses'!$D$3:$D$1000))</f>
        <v>0</v>
      </c>
      <c r="F27" s="8">
        <f>IF($A27&lt;&gt;"",'Monthly Budget'!E26,"")</f>
        <v>0</v>
      </c>
      <c r="G27" s="8">
        <f t="shared" si="15"/>
        <v>0</v>
      </c>
      <c r="H27" s="8">
        <f>IF(G27="","",SUMPRODUCT(('Daily Income and Expenses'!$F$3:$F$1000=$A$18&amp;" - "&amp;$A27)*('Daily Income and Expenses'!$B$3:$B$1000='Monthly Expenses'!H$3)*'Daily Income and Expenses'!$D$3:$D$1000))</f>
        <v>0</v>
      </c>
      <c r="I27" s="8">
        <f>IF($A27&lt;&gt;"",'Monthly Budget'!D26,"")</f>
        <v>0</v>
      </c>
      <c r="J27" s="8">
        <f t="shared" si="16"/>
        <v>0</v>
      </c>
      <c r="K27" s="8">
        <f>IF(J27="","",SUMPRODUCT(('Daily Income and Expenses'!$F$3:$F$1000=$A$18&amp;" - "&amp;$A27)*('Daily Income and Expenses'!$B$3:$B$1000='Monthly Expenses'!K$3)*'Daily Income and Expenses'!$D$3:$D$1000))</f>
        <v>0</v>
      </c>
      <c r="L27" s="8">
        <f>IF($A27&lt;&gt;"",'Monthly Budget'!E26,"")</f>
        <v>0</v>
      </c>
      <c r="M27" s="8">
        <f t="shared" si="17"/>
        <v>0</v>
      </c>
      <c r="N27" s="8">
        <f>IF(M27="","",SUMPRODUCT(('Daily Income and Expenses'!$F$3:$F$1000=$A$18&amp;" - "&amp;$A27)*('Daily Income and Expenses'!$B$3:$B$1000='Monthly Expenses'!N$3)*'Daily Income and Expenses'!$D$3:$D$1000))</f>
        <v>0</v>
      </c>
      <c r="O27" s="8">
        <f>IF($A27&lt;&gt;"",'Monthly Budget'!F26,"")</f>
        <v>0</v>
      </c>
      <c r="P27" s="8">
        <f t="shared" si="18"/>
        <v>0</v>
      </c>
      <c r="Q27" s="8">
        <f>IF(P27="","",SUMPRODUCT(('Daily Income and Expenses'!$F$3:$F$1000=$A$18&amp;" - "&amp;$A27)*('Daily Income and Expenses'!$B$3:$B$1000='Monthly Expenses'!Q$3)*'Daily Income and Expenses'!$D$3:$D$1000))</f>
        <v>0</v>
      </c>
      <c r="R27" s="8">
        <f>IF($A27&lt;&gt;"",'Monthly Budget'!G26,"")</f>
        <v>0</v>
      </c>
      <c r="S27" s="8">
        <f t="shared" si="19"/>
        <v>0</v>
      </c>
      <c r="T27" s="8">
        <f>IF(S27="","",SUMPRODUCT(('Daily Income and Expenses'!$F$3:$F$1000=$A$18&amp;" - "&amp;$A27)*('Daily Income and Expenses'!$B$3:$B$1000='Monthly Expenses'!T$3)*'Daily Income and Expenses'!$D$3:$D$1000))</f>
        <v>0</v>
      </c>
      <c r="U27" s="8">
        <f>IF($A27&lt;&gt;"",'Monthly Budget'!H26,"")</f>
        <v>0</v>
      </c>
      <c r="V27" s="8">
        <f t="shared" si="20"/>
        <v>0</v>
      </c>
      <c r="W27" s="8">
        <f>IF(V27="","",SUMPRODUCT(('Daily Income and Expenses'!$F$3:$F$1000=$A$18&amp;" - "&amp;$A27)*('Daily Income and Expenses'!$B$3:$B$1000='Monthly Expenses'!W$3)*'Daily Income and Expenses'!$D$3:$D$1000))</f>
        <v>0</v>
      </c>
      <c r="X27" s="8">
        <f>IF($A27&lt;&gt;"",'Monthly Budget'!I26,"")</f>
        <v>0</v>
      </c>
      <c r="Y27" s="8">
        <f t="shared" si="21"/>
        <v>0</v>
      </c>
      <c r="Z27" s="8">
        <f>IF(Y27="","",SUMPRODUCT(('Daily Income and Expenses'!$F$3:$F$1000=$A$18&amp;" - "&amp;$A27)*('Daily Income and Expenses'!$B$3:$B$1000='Monthly Expenses'!Z$3)*'Daily Income and Expenses'!$D$3:$D$1000))</f>
        <v>0</v>
      </c>
      <c r="AA27" s="8">
        <f>IF($A27&lt;&gt;"",'Monthly Budget'!J26,"")</f>
        <v>0</v>
      </c>
      <c r="AB27" s="8">
        <f t="shared" si="22"/>
        <v>0</v>
      </c>
      <c r="AC27" s="8">
        <f>IF(AB27="","",SUMPRODUCT(('Daily Income and Expenses'!$F$3:$F$1000=$A$18&amp;" - "&amp;$A27)*('Daily Income and Expenses'!$B$3:$B$1000='Monthly Expenses'!AC$3)*'Daily Income and Expenses'!$D$3:$D$1000))</f>
        <v>0</v>
      </c>
      <c r="AD27" s="8">
        <f>IF($A27&lt;&gt;"",'Monthly Budget'!K26,"")</f>
        <v>0</v>
      </c>
      <c r="AE27" s="8">
        <f t="shared" si="23"/>
        <v>0</v>
      </c>
      <c r="AF27" s="8">
        <f>IF(AE27="","",SUMPRODUCT(('Daily Income and Expenses'!$F$3:$F$1000=$A$18&amp;" - "&amp;$A27)*('Daily Income and Expenses'!$B$3:$B$1000='Monthly Expenses'!AF$3)*'Daily Income and Expenses'!$D$3:$D$1000))</f>
        <v>0</v>
      </c>
      <c r="AG27" s="8">
        <f>IF($A27&lt;&gt;"",'Monthly Budget'!L26,"")</f>
        <v>0</v>
      </c>
      <c r="AH27" s="8">
        <f t="shared" si="24"/>
        <v>0</v>
      </c>
      <c r="AI27" s="8">
        <f>IF(AH27="","",SUMPRODUCT(('Daily Income and Expenses'!$F$3:$F$1000=$A$18&amp;" - "&amp;$A27)*('Daily Income and Expenses'!$B$3:$B$1000='Monthly Expenses'!AI$3)*'Daily Income and Expenses'!$D$3:$D$1000))</f>
        <v>0</v>
      </c>
      <c r="AJ27" s="8">
        <f>IF($A27&lt;&gt;"",'Monthly Budget'!M26,"")</f>
        <v>0</v>
      </c>
      <c r="AK27" s="8">
        <f t="shared" si="25"/>
        <v>0</v>
      </c>
    </row>
    <row r="28" spans="1:37" ht="12.75">
      <c r="A28" s="7" t="str">
        <f>IF('Monthly Budget'!A27&lt;&gt;"",'Monthly Budget'!A27,"")</f>
        <v>Subscription</v>
      </c>
      <c r="B28" s="8">
        <f>IF(A28="","",SUMPRODUCT(('Daily Income and Expenses'!$F$3:$F$1000=$A$18&amp;" - "&amp;$A28)*('Daily Income and Expenses'!$B$3:$B$1000='Monthly Expenses'!B$3)*'Daily Income and Expenses'!$D$3:$D$1000))</f>
        <v>0</v>
      </c>
      <c r="C28" s="8">
        <f>IF($A28&lt;&gt;"",'Monthly Budget'!B27,"")</f>
        <v>0</v>
      </c>
      <c r="D28" s="8">
        <f t="shared" si="14"/>
        <v>0</v>
      </c>
      <c r="E28" s="8">
        <f>IF(D28="","",SUMPRODUCT(('Daily Income and Expenses'!$F$3:$F$1000=$A$18&amp;" - "&amp;$A28)*('Daily Income and Expenses'!$B$3:$B$1000='Monthly Expenses'!E$3)*'Daily Income and Expenses'!$D$3:$D$1000))</f>
        <v>0</v>
      </c>
      <c r="F28" s="8">
        <f>IF($A28&lt;&gt;"",'Monthly Budget'!E27,"")</f>
        <v>0</v>
      </c>
      <c r="G28" s="8">
        <f t="shared" si="15"/>
        <v>0</v>
      </c>
      <c r="H28" s="8">
        <f>IF(G28="","",SUMPRODUCT(('Daily Income and Expenses'!$F$3:$F$1000=$A$18&amp;" - "&amp;$A28)*('Daily Income and Expenses'!$B$3:$B$1000='Monthly Expenses'!H$3)*'Daily Income and Expenses'!$D$3:$D$1000))</f>
        <v>0</v>
      </c>
      <c r="I28" s="8">
        <f>IF($A28&lt;&gt;"",'Monthly Budget'!D27,"")</f>
        <v>0</v>
      </c>
      <c r="J28" s="8">
        <f t="shared" si="16"/>
        <v>0</v>
      </c>
      <c r="K28" s="8">
        <f>IF(J28="","",SUMPRODUCT(('Daily Income and Expenses'!$F$3:$F$1000=$A$18&amp;" - "&amp;$A28)*('Daily Income and Expenses'!$B$3:$B$1000='Monthly Expenses'!K$3)*'Daily Income and Expenses'!$D$3:$D$1000))</f>
        <v>0</v>
      </c>
      <c r="L28" s="8">
        <f>IF($A28&lt;&gt;"",'Monthly Budget'!E27,"")</f>
        <v>0</v>
      </c>
      <c r="M28" s="8">
        <f t="shared" si="17"/>
        <v>0</v>
      </c>
      <c r="N28" s="8">
        <f>IF(M28="","",SUMPRODUCT(('Daily Income and Expenses'!$F$3:$F$1000=$A$18&amp;" - "&amp;$A28)*('Daily Income and Expenses'!$B$3:$B$1000='Monthly Expenses'!N$3)*'Daily Income and Expenses'!$D$3:$D$1000))</f>
        <v>0</v>
      </c>
      <c r="O28" s="8">
        <f>IF($A28&lt;&gt;"",'Monthly Budget'!F27,"")</f>
        <v>0</v>
      </c>
      <c r="P28" s="8">
        <f t="shared" si="18"/>
        <v>0</v>
      </c>
      <c r="Q28" s="8">
        <f>IF(P28="","",SUMPRODUCT(('Daily Income and Expenses'!$F$3:$F$1000=$A$18&amp;" - "&amp;$A28)*('Daily Income and Expenses'!$B$3:$B$1000='Monthly Expenses'!Q$3)*'Daily Income and Expenses'!$D$3:$D$1000))</f>
        <v>0</v>
      </c>
      <c r="R28" s="8">
        <f>IF($A28&lt;&gt;"",'Monthly Budget'!G27,"")</f>
        <v>0</v>
      </c>
      <c r="S28" s="8">
        <f t="shared" si="19"/>
        <v>0</v>
      </c>
      <c r="T28" s="8">
        <f>IF(S28="","",SUMPRODUCT(('Daily Income and Expenses'!$F$3:$F$1000=$A$18&amp;" - "&amp;$A28)*('Daily Income and Expenses'!$B$3:$B$1000='Monthly Expenses'!T$3)*'Daily Income and Expenses'!$D$3:$D$1000))</f>
        <v>0</v>
      </c>
      <c r="U28" s="8">
        <f>IF($A28&lt;&gt;"",'Monthly Budget'!H27,"")</f>
        <v>0</v>
      </c>
      <c r="V28" s="8">
        <f t="shared" si="20"/>
        <v>0</v>
      </c>
      <c r="W28" s="8">
        <f>IF(V28="","",SUMPRODUCT(('Daily Income and Expenses'!$F$3:$F$1000=$A$18&amp;" - "&amp;$A28)*('Daily Income and Expenses'!$B$3:$B$1000='Monthly Expenses'!W$3)*'Daily Income and Expenses'!$D$3:$D$1000))</f>
        <v>0</v>
      </c>
      <c r="X28" s="8">
        <f>IF($A28&lt;&gt;"",'Monthly Budget'!I27,"")</f>
        <v>0</v>
      </c>
      <c r="Y28" s="8">
        <f t="shared" si="21"/>
        <v>0</v>
      </c>
      <c r="Z28" s="8">
        <f>IF(Y28="","",SUMPRODUCT(('Daily Income and Expenses'!$F$3:$F$1000=$A$18&amp;" - "&amp;$A28)*('Daily Income and Expenses'!$B$3:$B$1000='Monthly Expenses'!Z$3)*'Daily Income and Expenses'!$D$3:$D$1000))</f>
        <v>0</v>
      </c>
      <c r="AA28" s="8">
        <f>IF($A28&lt;&gt;"",'Monthly Budget'!J27,"")</f>
        <v>0</v>
      </c>
      <c r="AB28" s="8">
        <f t="shared" si="22"/>
        <v>0</v>
      </c>
      <c r="AC28" s="8">
        <f>IF(AB28="","",SUMPRODUCT(('Daily Income and Expenses'!$F$3:$F$1000=$A$18&amp;" - "&amp;$A28)*('Daily Income and Expenses'!$B$3:$B$1000='Monthly Expenses'!AC$3)*'Daily Income and Expenses'!$D$3:$D$1000))</f>
        <v>0</v>
      </c>
      <c r="AD28" s="8">
        <f>IF($A28&lt;&gt;"",'Monthly Budget'!K27,"")</f>
        <v>0</v>
      </c>
      <c r="AE28" s="8">
        <f t="shared" si="23"/>
        <v>0</v>
      </c>
      <c r="AF28" s="8">
        <f>IF(AE28="","",SUMPRODUCT(('Daily Income and Expenses'!$F$3:$F$1000=$A$18&amp;" - "&amp;$A28)*('Daily Income and Expenses'!$B$3:$B$1000='Monthly Expenses'!AF$3)*'Daily Income and Expenses'!$D$3:$D$1000))</f>
        <v>0</v>
      </c>
      <c r="AG28" s="8">
        <f>IF($A28&lt;&gt;"",'Monthly Budget'!L27,"")</f>
        <v>0</v>
      </c>
      <c r="AH28" s="8">
        <f t="shared" si="24"/>
        <v>0</v>
      </c>
      <c r="AI28" s="8">
        <f>IF(AH28="","",SUMPRODUCT(('Daily Income and Expenses'!$F$3:$F$1000=$A$18&amp;" - "&amp;$A28)*('Daily Income and Expenses'!$B$3:$B$1000='Monthly Expenses'!AI$3)*'Daily Income and Expenses'!$D$3:$D$1000))</f>
        <v>0</v>
      </c>
      <c r="AJ28" s="8">
        <f>IF($A28&lt;&gt;"",'Monthly Budget'!M27,"")</f>
        <v>0</v>
      </c>
      <c r="AK28" s="8">
        <f t="shared" si="25"/>
        <v>0</v>
      </c>
    </row>
    <row r="29" spans="1:37" ht="12.75">
      <c r="A29" s="7" t="str">
        <f>IF('Monthly Budget'!A28&lt;&gt;"",'Monthly Budget'!A28,"")</f>
        <v>Internet/Cable TV</v>
      </c>
      <c r="B29" s="8">
        <f>IF(A29="","",SUMPRODUCT(('Daily Income and Expenses'!$F$3:$F$1000=$A$18&amp;" - "&amp;$A29)*('Daily Income and Expenses'!$B$3:$B$1000='Monthly Expenses'!B$3)*'Daily Income and Expenses'!$D$3:$D$1000))</f>
        <v>0</v>
      </c>
      <c r="C29" s="8">
        <f>IF($A29&lt;&gt;"",'Monthly Budget'!B28,"")</f>
        <v>0</v>
      </c>
      <c r="D29" s="8">
        <f t="shared" si="14"/>
        <v>0</v>
      </c>
      <c r="E29" s="8">
        <f>IF(D29="","",SUMPRODUCT(('Daily Income and Expenses'!$F$3:$F$1000=$A$18&amp;" - "&amp;$A29)*('Daily Income and Expenses'!$B$3:$B$1000='Monthly Expenses'!E$3)*'Daily Income and Expenses'!$D$3:$D$1000))</f>
        <v>0</v>
      </c>
      <c r="F29" s="8">
        <f>IF($A29&lt;&gt;"",'Monthly Budget'!E28,"")</f>
        <v>0</v>
      </c>
      <c r="G29" s="8">
        <f t="shared" si="15"/>
        <v>0</v>
      </c>
      <c r="H29" s="8">
        <f>IF(G29="","",SUMPRODUCT(('Daily Income and Expenses'!$F$3:$F$1000=$A$18&amp;" - "&amp;$A29)*('Daily Income and Expenses'!$B$3:$B$1000='Monthly Expenses'!H$3)*'Daily Income and Expenses'!$D$3:$D$1000))</f>
        <v>0</v>
      </c>
      <c r="I29" s="8">
        <f>IF($A29&lt;&gt;"",'Monthly Budget'!D28,"")</f>
        <v>0</v>
      </c>
      <c r="J29" s="8">
        <f t="shared" si="16"/>
        <v>0</v>
      </c>
      <c r="K29" s="8">
        <f>IF(J29="","",SUMPRODUCT(('Daily Income and Expenses'!$F$3:$F$1000=$A$18&amp;" - "&amp;$A29)*('Daily Income and Expenses'!$B$3:$B$1000='Monthly Expenses'!K$3)*'Daily Income and Expenses'!$D$3:$D$1000))</f>
        <v>0</v>
      </c>
      <c r="L29" s="8">
        <f>IF($A29&lt;&gt;"",'Monthly Budget'!E28,"")</f>
        <v>0</v>
      </c>
      <c r="M29" s="8">
        <f t="shared" si="17"/>
        <v>0</v>
      </c>
      <c r="N29" s="8">
        <f>IF(M29="","",SUMPRODUCT(('Daily Income and Expenses'!$F$3:$F$1000=$A$18&amp;" - "&amp;$A29)*('Daily Income and Expenses'!$B$3:$B$1000='Monthly Expenses'!N$3)*'Daily Income and Expenses'!$D$3:$D$1000))</f>
        <v>0</v>
      </c>
      <c r="O29" s="8">
        <f>IF($A29&lt;&gt;"",'Monthly Budget'!F28,"")</f>
        <v>0</v>
      </c>
      <c r="P29" s="8">
        <f t="shared" si="18"/>
        <v>0</v>
      </c>
      <c r="Q29" s="8">
        <f>IF(P29="","",SUMPRODUCT(('Daily Income and Expenses'!$F$3:$F$1000=$A$18&amp;" - "&amp;$A29)*('Daily Income and Expenses'!$B$3:$B$1000='Monthly Expenses'!Q$3)*'Daily Income and Expenses'!$D$3:$D$1000))</f>
        <v>0</v>
      </c>
      <c r="R29" s="8">
        <f>IF($A29&lt;&gt;"",'Monthly Budget'!G28,"")</f>
        <v>0</v>
      </c>
      <c r="S29" s="8">
        <f t="shared" si="19"/>
        <v>0</v>
      </c>
      <c r="T29" s="8">
        <f>IF(S29="","",SUMPRODUCT(('Daily Income and Expenses'!$F$3:$F$1000=$A$18&amp;" - "&amp;$A29)*('Daily Income and Expenses'!$B$3:$B$1000='Monthly Expenses'!T$3)*'Daily Income and Expenses'!$D$3:$D$1000))</f>
        <v>0</v>
      </c>
      <c r="U29" s="8">
        <f>IF($A29&lt;&gt;"",'Monthly Budget'!H28,"")</f>
        <v>0</v>
      </c>
      <c r="V29" s="8">
        <f t="shared" si="20"/>
        <v>0</v>
      </c>
      <c r="W29" s="8">
        <f>IF(V29="","",SUMPRODUCT(('Daily Income and Expenses'!$F$3:$F$1000=$A$18&amp;" - "&amp;$A29)*('Daily Income and Expenses'!$B$3:$B$1000='Monthly Expenses'!W$3)*'Daily Income and Expenses'!$D$3:$D$1000))</f>
        <v>0</v>
      </c>
      <c r="X29" s="8">
        <f>IF($A29&lt;&gt;"",'Monthly Budget'!I28,"")</f>
        <v>0</v>
      </c>
      <c r="Y29" s="8">
        <f t="shared" si="21"/>
        <v>0</v>
      </c>
      <c r="Z29" s="8">
        <f>IF(Y29="","",SUMPRODUCT(('Daily Income and Expenses'!$F$3:$F$1000=$A$18&amp;" - "&amp;$A29)*('Daily Income and Expenses'!$B$3:$B$1000='Monthly Expenses'!Z$3)*'Daily Income and Expenses'!$D$3:$D$1000))</f>
        <v>0</v>
      </c>
      <c r="AA29" s="8">
        <f>IF($A29&lt;&gt;"",'Monthly Budget'!J28,"")</f>
        <v>0</v>
      </c>
      <c r="AB29" s="8">
        <f t="shared" si="22"/>
        <v>0</v>
      </c>
      <c r="AC29" s="8">
        <f>IF(AB29="","",SUMPRODUCT(('Daily Income and Expenses'!$F$3:$F$1000=$A$18&amp;" - "&amp;$A29)*('Daily Income and Expenses'!$B$3:$B$1000='Monthly Expenses'!AC$3)*'Daily Income and Expenses'!$D$3:$D$1000))</f>
        <v>0</v>
      </c>
      <c r="AD29" s="8">
        <f>IF($A29&lt;&gt;"",'Monthly Budget'!K28,"")</f>
        <v>0</v>
      </c>
      <c r="AE29" s="8">
        <f t="shared" si="23"/>
        <v>0</v>
      </c>
      <c r="AF29" s="8">
        <f>IF(AE29="","",SUMPRODUCT(('Daily Income and Expenses'!$F$3:$F$1000=$A$18&amp;" - "&amp;$A29)*('Daily Income and Expenses'!$B$3:$B$1000='Monthly Expenses'!AF$3)*'Daily Income and Expenses'!$D$3:$D$1000))</f>
        <v>0</v>
      </c>
      <c r="AG29" s="8">
        <f>IF($A29&lt;&gt;"",'Monthly Budget'!L28,"")</f>
        <v>0</v>
      </c>
      <c r="AH29" s="8">
        <f t="shared" si="24"/>
        <v>0</v>
      </c>
      <c r="AI29" s="8">
        <f>IF(AH29="","",SUMPRODUCT(('Daily Income and Expenses'!$F$3:$F$1000=$A$18&amp;" - "&amp;$A29)*('Daily Income and Expenses'!$B$3:$B$1000='Monthly Expenses'!AI$3)*'Daily Income and Expenses'!$D$3:$D$1000))</f>
        <v>0</v>
      </c>
      <c r="AJ29" s="8">
        <f>IF($A29&lt;&gt;"",'Monthly Budget'!M28,"")</f>
        <v>0</v>
      </c>
      <c r="AK29" s="8">
        <f t="shared" si="25"/>
        <v>0</v>
      </c>
    </row>
    <row r="30" spans="1:37" ht="12.75">
      <c r="A30" s="7">
        <f>IF('Monthly Budget'!A29&lt;&gt;"",'Monthly Budget'!A29,"")</f>
      </c>
      <c r="B30" s="8">
        <f>IF(A30="","",SUMPRODUCT(('Daily Income and Expenses'!$F$3:$F$1000=$A$18&amp;" - "&amp;$A30)*('Daily Income and Expenses'!$B$3:$B$1000='Monthly Expenses'!B$3)*'Daily Income and Expenses'!$D$3:$D$1000))</f>
      </c>
      <c r="C30" s="8">
        <f>IF($A30&lt;&gt;"",'Monthly Budget'!B29,"")</f>
      </c>
      <c r="D30" s="8">
        <f t="shared" si="14"/>
      </c>
      <c r="E30" s="8">
        <f>IF(D30="","",SUMPRODUCT(('Daily Income and Expenses'!$F$3:$F$1000=$A$18&amp;" - "&amp;$A30)*('Daily Income and Expenses'!$B$3:$B$1000='Monthly Expenses'!E$3)*'Daily Income and Expenses'!$D$3:$D$1000))</f>
      </c>
      <c r="F30" s="8">
        <f>IF($A30&lt;&gt;"",'Monthly Budget'!E29,"")</f>
      </c>
      <c r="G30" s="8">
        <f t="shared" si="15"/>
      </c>
      <c r="H30" s="8">
        <f>IF(G30="","",SUMPRODUCT(('Daily Income and Expenses'!$F$3:$F$1000=$A$18&amp;" - "&amp;$A30)*('Daily Income and Expenses'!$B$3:$B$1000='Monthly Expenses'!H$3)*'Daily Income and Expenses'!$D$3:$D$1000))</f>
      </c>
      <c r="I30" s="8">
        <f>IF($A30&lt;&gt;"",'Monthly Budget'!D29,"")</f>
      </c>
      <c r="J30" s="8">
        <f t="shared" si="16"/>
      </c>
      <c r="K30" s="8">
        <f>IF(J30="","",SUMPRODUCT(('Daily Income and Expenses'!$F$3:$F$1000=$A$18&amp;" - "&amp;$A30)*('Daily Income and Expenses'!$B$3:$B$1000='Monthly Expenses'!K$3)*'Daily Income and Expenses'!$D$3:$D$1000))</f>
      </c>
      <c r="L30" s="8">
        <f>IF($A30&lt;&gt;"",'Monthly Budget'!E29,"")</f>
      </c>
      <c r="M30" s="8">
        <f t="shared" si="17"/>
      </c>
      <c r="N30" s="8">
        <f>IF(M30="","",SUMPRODUCT(('Daily Income and Expenses'!$F$3:$F$1000=$A$18&amp;" - "&amp;$A30)*('Daily Income and Expenses'!$B$3:$B$1000='Monthly Expenses'!N$3)*'Daily Income and Expenses'!$D$3:$D$1000))</f>
      </c>
      <c r="O30" s="8">
        <f>IF($A30&lt;&gt;"",'Monthly Budget'!F29,"")</f>
      </c>
      <c r="P30" s="8">
        <f t="shared" si="18"/>
      </c>
      <c r="Q30" s="8">
        <f>IF(P30="","",SUMPRODUCT(('Daily Income and Expenses'!$F$3:$F$1000=$A$18&amp;" - "&amp;$A30)*('Daily Income and Expenses'!$B$3:$B$1000='Monthly Expenses'!Q$3)*'Daily Income and Expenses'!$D$3:$D$1000))</f>
      </c>
      <c r="R30" s="8">
        <f>IF($A30&lt;&gt;"",'Monthly Budget'!G29,"")</f>
      </c>
      <c r="S30" s="8">
        <f t="shared" si="19"/>
      </c>
      <c r="T30" s="8">
        <f>IF(S30="","",SUMPRODUCT(('Daily Income and Expenses'!$F$3:$F$1000=$A$18&amp;" - "&amp;$A30)*('Daily Income and Expenses'!$B$3:$B$1000='Monthly Expenses'!T$3)*'Daily Income and Expenses'!$D$3:$D$1000))</f>
      </c>
      <c r="U30" s="8">
        <f>IF($A30&lt;&gt;"",'Monthly Budget'!H29,"")</f>
      </c>
      <c r="V30" s="8">
        <f t="shared" si="20"/>
      </c>
      <c r="W30" s="8">
        <f>IF(V30="","",SUMPRODUCT(('Daily Income and Expenses'!$F$3:$F$1000=$A$18&amp;" - "&amp;$A30)*('Daily Income and Expenses'!$B$3:$B$1000='Monthly Expenses'!W$3)*'Daily Income and Expenses'!$D$3:$D$1000))</f>
      </c>
      <c r="X30" s="8">
        <f>IF($A30&lt;&gt;"",'Monthly Budget'!I29,"")</f>
      </c>
      <c r="Y30" s="8">
        <f t="shared" si="21"/>
      </c>
      <c r="Z30" s="8">
        <f>IF(Y30="","",SUMPRODUCT(('Daily Income and Expenses'!$F$3:$F$1000=$A$18&amp;" - "&amp;$A30)*('Daily Income and Expenses'!$B$3:$B$1000='Monthly Expenses'!Z$3)*'Daily Income and Expenses'!$D$3:$D$1000))</f>
      </c>
      <c r="AA30" s="8">
        <f>IF($A30&lt;&gt;"",'Monthly Budget'!J29,"")</f>
      </c>
      <c r="AB30" s="8">
        <f t="shared" si="22"/>
      </c>
      <c r="AC30" s="8">
        <f>IF(AB30="","",SUMPRODUCT(('Daily Income and Expenses'!$F$3:$F$1000=$A$18&amp;" - "&amp;$A30)*('Daily Income and Expenses'!$B$3:$B$1000='Monthly Expenses'!AC$3)*'Daily Income and Expenses'!$D$3:$D$1000))</f>
      </c>
      <c r="AD30" s="8">
        <f>IF($A30&lt;&gt;"",'Monthly Budget'!K29,"")</f>
      </c>
      <c r="AE30" s="8">
        <f t="shared" si="23"/>
      </c>
      <c r="AF30" s="8">
        <f>IF(AE30="","",SUMPRODUCT(('Daily Income and Expenses'!$F$3:$F$1000=$A$18&amp;" - "&amp;$A30)*('Daily Income and Expenses'!$B$3:$B$1000='Monthly Expenses'!AF$3)*'Daily Income and Expenses'!$D$3:$D$1000))</f>
      </c>
      <c r="AG30" s="8">
        <f>IF($A30&lt;&gt;"",'Monthly Budget'!L29,"")</f>
      </c>
      <c r="AH30" s="8">
        <f t="shared" si="24"/>
      </c>
      <c r="AI30" s="8">
        <f>IF(AH30="","",SUMPRODUCT(('Daily Income and Expenses'!$F$3:$F$1000=$A$18&amp;" - "&amp;$A30)*('Daily Income and Expenses'!$B$3:$B$1000='Monthly Expenses'!AI$3)*'Daily Income and Expenses'!$D$3:$D$1000))</f>
      </c>
      <c r="AJ30" s="8">
        <f>IF($A30&lt;&gt;"",'Monthly Budget'!M34,"")</f>
      </c>
      <c r="AK30" s="8">
        <f t="shared" si="25"/>
      </c>
    </row>
    <row r="31" spans="1:37" ht="12.75">
      <c r="A31" s="41" t="s">
        <v>25</v>
      </c>
      <c r="B31" s="39">
        <f>SUM(B19:B29)</f>
        <v>100</v>
      </c>
      <c r="C31" s="9">
        <f aca="true" t="shared" si="26" ref="C31:AK31">SUM(C19:C29)</f>
        <v>0</v>
      </c>
      <c r="D31" s="9">
        <f t="shared" si="26"/>
        <v>-100</v>
      </c>
      <c r="E31" s="9">
        <f t="shared" si="26"/>
        <v>0</v>
      </c>
      <c r="F31" s="9">
        <f t="shared" si="26"/>
        <v>0</v>
      </c>
      <c r="G31" s="9">
        <f t="shared" si="26"/>
        <v>0</v>
      </c>
      <c r="H31" s="9">
        <f t="shared" si="26"/>
        <v>0</v>
      </c>
      <c r="I31" s="9">
        <f t="shared" si="26"/>
        <v>0</v>
      </c>
      <c r="J31" s="9">
        <f t="shared" si="26"/>
        <v>0</v>
      </c>
      <c r="K31" s="9">
        <f t="shared" si="26"/>
        <v>0</v>
      </c>
      <c r="L31" s="9">
        <f t="shared" si="26"/>
        <v>0</v>
      </c>
      <c r="M31" s="9">
        <f t="shared" si="26"/>
        <v>0</v>
      </c>
      <c r="N31" s="9">
        <f t="shared" si="26"/>
        <v>0</v>
      </c>
      <c r="O31" s="9">
        <f t="shared" si="26"/>
        <v>0</v>
      </c>
      <c r="P31" s="9">
        <f t="shared" si="26"/>
        <v>0</v>
      </c>
      <c r="Q31" s="9">
        <f t="shared" si="26"/>
        <v>0</v>
      </c>
      <c r="R31" s="9">
        <f t="shared" si="26"/>
        <v>0</v>
      </c>
      <c r="S31" s="9">
        <f t="shared" si="26"/>
        <v>0</v>
      </c>
      <c r="T31" s="9">
        <f t="shared" si="26"/>
        <v>0</v>
      </c>
      <c r="U31" s="9">
        <f t="shared" si="26"/>
        <v>0</v>
      </c>
      <c r="V31" s="9">
        <f t="shared" si="26"/>
        <v>0</v>
      </c>
      <c r="W31" s="9">
        <f t="shared" si="26"/>
        <v>0</v>
      </c>
      <c r="X31" s="9">
        <f t="shared" si="26"/>
        <v>0</v>
      </c>
      <c r="Y31" s="9">
        <f t="shared" si="26"/>
        <v>0</v>
      </c>
      <c r="Z31" s="9">
        <f t="shared" si="26"/>
        <v>0</v>
      </c>
      <c r="AA31" s="9">
        <f t="shared" si="26"/>
        <v>0</v>
      </c>
      <c r="AB31" s="9">
        <f t="shared" si="26"/>
        <v>0</v>
      </c>
      <c r="AC31" s="9">
        <f t="shared" si="26"/>
        <v>0</v>
      </c>
      <c r="AD31" s="9">
        <f t="shared" si="26"/>
        <v>0</v>
      </c>
      <c r="AE31" s="9">
        <f t="shared" si="26"/>
        <v>0</v>
      </c>
      <c r="AF31" s="9">
        <f t="shared" si="26"/>
        <v>0</v>
      </c>
      <c r="AG31" s="9">
        <f t="shared" si="26"/>
        <v>0</v>
      </c>
      <c r="AH31" s="9">
        <f t="shared" si="26"/>
        <v>0</v>
      </c>
      <c r="AI31" s="9">
        <f t="shared" si="26"/>
        <v>0</v>
      </c>
      <c r="AJ31" s="9">
        <f t="shared" si="26"/>
        <v>0</v>
      </c>
      <c r="AK31" s="9">
        <f t="shared" si="26"/>
        <v>0</v>
      </c>
    </row>
    <row r="32" spans="1:37" ht="12.75">
      <c r="A32" s="40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</row>
    <row r="33" spans="1:37" ht="12.75">
      <c r="A33" s="5" t="str">
        <f>IF('Monthly Budget'!A32&lt;&gt;"",'Monthly Budget'!A32,"")</f>
        <v>Living Expenses - Needs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ht="12.75">
      <c r="A34" s="7" t="str">
        <f>IF('Monthly Budget'!A33&lt;&gt;"",'Monthly Budget'!A33,"")</f>
        <v>Health/Medical</v>
      </c>
      <c r="B34" s="8">
        <f>IF(A34="","",SUMPRODUCT(('Daily Income and Expenses'!$F$3:$F$1000=$A$33&amp;" - "&amp;$A34)*('Daily Income and Expenses'!$B$3:$B$1000='Monthly Expenses'!B$3)*'Daily Income and Expenses'!$D$3:$D$1000))</f>
        <v>0</v>
      </c>
      <c r="C34" s="8">
        <f>IF($A34&lt;&gt;"",'Monthly Budget'!B33,"")</f>
        <v>0</v>
      </c>
      <c r="D34" s="8">
        <f aca="true" t="shared" si="27" ref="D34:D56">IF($A34&lt;&gt;"",C34-B34,"")</f>
        <v>0</v>
      </c>
      <c r="E34" s="8">
        <f>IF(D34="","",SUMPRODUCT(('Daily Income and Expenses'!$F$3:$F$1000=$A$33&amp;" - "&amp;$A34)*('Daily Income and Expenses'!$B$3:$B$1000='Monthly Expenses'!E$3)*'Daily Income and Expenses'!$D$3:$D$1000))</f>
        <v>0</v>
      </c>
      <c r="F34" s="8">
        <f>IF($A34&lt;&gt;"",'Monthly Budget'!E33,"")</f>
        <v>0</v>
      </c>
      <c r="G34" s="8">
        <f>IF($A34&lt;&gt;"",F34-E34,"")</f>
        <v>0</v>
      </c>
      <c r="H34" s="8">
        <f>IF(G34="","",SUMPRODUCT(('Daily Income and Expenses'!$F$3:$F$1000=$A$33&amp;" - "&amp;$A34)*('Daily Income and Expenses'!$B$3:$B$1000='Monthly Expenses'!H$3)*'Daily Income and Expenses'!$D$3:$D$1000))</f>
        <v>0</v>
      </c>
      <c r="I34" s="8">
        <f>IF($A34&lt;&gt;"",'Monthly Budget'!D33,"")</f>
        <v>0</v>
      </c>
      <c r="J34" s="8">
        <f>IF($A34&lt;&gt;"",I34-H34,"")</f>
        <v>0</v>
      </c>
      <c r="K34" s="8">
        <f>IF(J34="","",SUMPRODUCT(('Daily Income and Expenses'!$F$3:$F$1000=$A$33&amp;" - "&amp;$A34)*('Daily Income and Expenses'!$B$3:$B$1000='Monthly Expenses'!K$3)*'Daily Income and Expenses'!$D$3:$D$1000))</f>
        <v>0</v>
      </c>
      <c r="L34" s="8">
        <f>IF($A34&lt;&gt;"",'Monthly Budget'!E33,"")</f>
        <v>0</v>
      </c>
      <c r="M34" s="8">
        <f>IF($A34&lt;&gt;"",L34-K34,"")</f>
        <v>0</v>
      </c>
      <c r="N34" s="8">
        <f>IF(M34="","",SUMPRODUCT(('Daily Income and Expenses'!$F$3:$F$1000=$A$33&amp;" - "&amp;$A34)*('Daily Income and Expenses'!$B$3:$B$1000='Monthly Expenses'!N$3)*'Daily Income and Expenses'!$D$3:$D$1000))</f>
        <v>0</v>
      </c>
      <c r="O34" s="8">
        <f>IF($A34&lt;&gt;"",'Monthly Budget'!F33,"")</f>
        <v>0</v>
      </c>
      <c r="P34" s="8">
        <f>IF($A34&lt;&gt;"",O34-N34,"")</f>
        <v>0</v>
      </c>
      <c r="Q34" s="8">
        <f>IF(P34="","",SUMPRODUCT(('Daily Income and Expenses'!$F$3:$F$1000=$A$33&amp;" - "&amp;$A34)*('Daily Income and Expenses'!$B$3:$B$1000='Monthly Expenses'!Q$3)*'Daily Income and Expenses'!$D$3:$D$1000))</f>
        <v>0</v>
      </c>
      <c r="R34" s="8">
        <f>IF($A34&lt;&gt;"",'Monthly Budget'!G33,"")</f>
        <v>0</v>
      </c>
      <c r="S34" s="8">
        <f>IF($A34&lt;&gt;"",R34-Q34,"")</f>
        <v>0</v>
      </c>
      <c r="T34" s="8">
        <f>IF(S34="","",SUMPRODUCT(('Daily Income and Expenses'!$F$3:$F$1000=$A$33&amp;" - "&amp;$A34)*('Daily Income and Expenses'!$B$3:$B$1000='Monthly Expenses'!T$3)*'Daily Income and Expenses'!$D$3:$D$1000))</f>
        <v>0</v>
      </c>
      <c r="U34" s="8">
        <f>IF($A34&lt;&gt;"",'Monthly Budget'!H33,"")</f>
        <v>0</v>
      </c>
      <c r="V34" s="8">
        <f>IF($A34&lt;&gt;"",U34-T34,"")</f>
        <v>0</v>
      </c>
      <c r="W34" s="8">
        <f>IF(V34="","",SUMPRODUCT(('Daily Income and Expenses'!$F$3:$F$1000=$A$33&amp;" - "&amp;$A34)*('Daily Income and Expenses'!$B$3:$B$1000='Monthly Expenses'!W$3)*'Daily Income and Expenses'!$D$3:$D$1000))</f>
        <v>0</v>
      </c>
      <c r="X34" s="8">
        <f>IF($A34&lt;&gt;"",'Monthly Budget'!I33,"")</f>
        <v>0</v>
      </c>
      <c r="Y34" s="8">
        <f>IF($A34&lt;&gt;"",X34-W34,"")</f>
        <v>0</v>
      </c>
      <c r="Z34" s="8">
        <f>IF(Y34="","",SUMPRODUCT(('Daily Income and Expenses'!$F$3:$F$1000=$A$33&amp;" - "&amp;$A34)*('Daily Income and Expenses'!$B$3:$B$1000='Monthly Expenses'!Z$3)*'Daily Income and Expenses'!$D$3:$D$1000))</f>
        <v>0</v>
      </c>
      <c r="AA34" s="8">
        <f>IF($A34&lt;&gt;"",'Monthly Budget'!J33,"")</f>
        <v>0</v>
      </c>
      <c r="AB34" s="8">
        <f>IF($A34&lt;&gt;"",AA34-Z34,"")</f>
        <v>0</v>
      </c>
      <c r="AC34" s="8">
        <f>IF(AB34="","",SUMPRODUCT(('Daily Income and Expenses'!$F$3:$F$1000=$A$33&amp;" - "&amp;$A34)*('Daily Income and Expenses'!$B$3:$B$1000='Monthly Expenses'!AC$3)*'Daily Income and Expenses'!$D$3:$D$1000))</f>
        <v>0</v>
      </c>
      <c r="AD34" s="8">
        <f>IF($A34&lt;&gt;"",'Monthly Budget'!K33,"")</f>
        <v>0</v>
      </c>
      <c r="AE34" s="8">
        <f>IF($A34&lt;&gt;"",AD34-AC34,"")</f>
        <v>0</v>
      </c>
      <c r="AF34" s="8">
        <f>IF(AE34="","",SUMPRODUCT(('Daily Income and Expenses'!$F$3:$F$1000=$A$33&amp;" - "&amp;$A34)*('Daily Income and Expenses'!$B$3:$B$1000='Monthly Expenses'!AF$3)*'Daily Income and Expenses'!$D$3:$D$1000))</f>
        <v>0</v>
      </c>
      <c r="AG34" s="8">
        <f>IF($A34&lt;&gt;"",'Monthly Budget'!L33,"")</f>
        <v>0</v>
      </c>
      <c r="AH34" s="8">
        <f>IF($A34&lt;&gt;"",AG34-AF34,"")</f>
        <v>0</v>
      </c>
      <c r="AI34" s="8">
        <f>IF(AH34="","",SUMPRODUCT(('Daily Income and Expenses'!$F$3:$F$1000=$A$33&amp;" - "&amp;$A34)*('Daily Income and Expenses'!$B$3:$B$1000='Monthly Expenses'!AI$3)*'Daily Income and Expenses'!$D$3:$D$1000))</f>
        <v>0</v>
      </c>
      <c r="AJ34" s="8">
        <f>IF($A34&lt;&gt;"",'Monthly Budget'!M33,"")</f>
        <v>0</v>
      </c>
      <c r="AK34" s="8">
        <f aca="true" t="shared" si="28" ref="AK34:AK56">IF($A34&lt;&gt;"",AJ34-AI34,"")</f>
        <v>0</v>
      </c>
    </row>
    <row r="35" spans="1:37" ht="12.75">
      <c r="A35" s="7" t="str">
        <f>IF('Monthly Budget'!A34&lt;&gt;"",'Monthly Budget'!A34,"")</f>
        <v>Restaurants/Eating Out</v>
      </c>
      <c r="B35" s="8">
        <f>IF(A35="","",SUMPRODUCT(('Daily Income and Expenses'!$F$3:$F$1000=$A$33&amp;" - "&amp;$A35)*('Daily Income and Expenses'!$B$3:$B$1000='Monthly Expenses'!B$3)*'Daily Income and Expenses'!$D$3:$D$1000))</f>
        <v>0</v>
      </c>
      <c r="C35" s="8">
        <f>IF($A35&lt;&gt;"",'Monthly Budget'!B34,"")</f>
        <v>0</v>
      </c>
      <c r="D35" s="8">
        <f t="shared" si="27"/>
        <v>0</v>
      </c>
      <c r="E35" s="8">
        <f>IF(D35="","",SUMPRODUCT(('Daily Income and Expenses'!$F$3:$F$1000=$A$33&amp;" - "&amp;$A35)*('Daily Income and Expenses'!$B$3:$B$1000='Monthly Expenses'!E$3)*'Daily Income and Expenses'!$D$3:$D$1000))</f>
        <v>0</v>
      </c>
      <c r="F35" s="8">
        <f>IF($A35&lt;&gt;"",'Monthly Budget'!E34,"")</f>
        <v>0</v>
      </c>
      <c r="G35" s="8">
        <f aca="true" t="shared" si="29" ref="G35:G56">IF($A35&lt;&gt;"",F35-E35,"")</f>
        <v>0</v>
      </c>
      <c r="H35" s="8">
        <f>IF(G35="","",SUMPRODUCT(('Daily Income and Expenses'!$F$3:$F$1000=$A$33&amp;" - "&amp;$A35)*('Daily Income and Expenses'!$B$3:$B$1000='Monthly Expenses'!H$3)*'Daily Income and Expenses'!$D$3:$D$1000))</f>
        <v>0</v>
      </c>
      <c r="I35" s="8">
        <f>IF($A35&lt;&gt;"",'Monthly Budget'!D34,"")</f>
        <v>0</v>
      </c>
      <c r="J35" s="8">
        <f aca="true" t="shared" si="30" ref="J35:J56">IF($A35&lt;&gt;"",I35-H35,"")</f>
        <v>0</v>
      </c>
      <c r="K35" s="8">
        <f>IF(J35="","",SUMPRODUCT(('Daily Income and Expenses'!$F$3:$F$1000=$A$33&amp;" - "&amp;$A35)*('Daily Income and Expenses'!$B$3:$B$1000='Monthly Expenses'!K$3)*'Daily Income and Expenses'!$D$3:$D$1000))</f>
        <v>0</v>
      </c>
      <c r="L35" s="8">
        <f>IF($A35&lt;&gt;"",'Monthly Budget'!E34,"")</f>
        <v>0</v>
      </c>
      <c r="M35" s="8">
        <f aca="true" t="shared" si="31" ref="M35:M56">IF($A35&lt;&gt;"",L35-K35,"")</f>
        <v>0</v>
      </c>
      <c r="N35" s="8">
        <f>IF(M35="","",SUMPRODUCT(('Daily Income and Expenses'!$F$3:$F$1000=$A$33&amp;" - "&amp;$A35)*('Daily Income and Expenses'!$B$3:$B$1000='Monthly Expenses'!N$3)*'Daily Income and Expenses'!$D$3:$D$1000))</f>
        <v>0</v>
      </c>
      <c r="O35" s="8">
        <f>IF($A35&lt;&gt;"",'Monthly Budget'!F34,"")</f>
        <v>0</v>
      </c>
      <c r="P35" s="8">
        <f aca="true" t="shared" si="32" ref="P35:P56">IF($A35&lt;&gt;"",O35-N35,"")</f>
        <v>0</v>
      </c>
      <c r="Q35" s="8">
        <f>IF(P35="","",SUMPRODUCT(('Daily Income and Expenses'!$F$3:$F$1000=$A$33&amp;" - "&amp;$A35)*('Daily Income and Expenses'!$B$3:$B$1000='Monthly Expenses'!Q$3)*'Daily Income and Expenses'!$D$3:$D$1000))</f>
        <v>0</v>
      </c>
      <c r="R35" s="8">
        <f>IF($A35&lt;&gt;"",'Monthly Budget'!G34,"")</f>
        <v>0</v>
      </c>
      <c r="S35" s="8">
        <f aca="true" t="shared" si="33" ref="S35:S56">IF($A35&lt;&gt;"",R35-Q35,"")</f>
        <v>0</v>
      </c>
      <c r="T35" s="8">
        <f>IF(S35="","",SUMPRODUCT(('Daily Income and Expenses'!$F$3:$F$1000=$A$33&amp;" - "&amp;$A35)*('Daily Income and Expenses'!$B$3:$B$1000='Monthly Expenses'!T$3)*'Daily Income and Expenses'!$D$3:$D$1000))</f>
        <v>0</v>
      </c>
      <c r="U35" s="8">
        <f>IF($A35&lt;&gt;"",'Monthly Budget'!H34,"")</f>
        <v>0</v>
      </c>
      <c r="V35" s="8">
        <f aca="true" t="shared" si="34" ref="V35:V56">IF($A35&lt;&gt;"",U35-T35,"")</f>
        <v>0</v>
      </c>
      <c r="W35" s="8">
        <f>IF(V35="","",SUMPRODUCT(('Daily Income and Expenses'!$F$3:$F$1000=$A$33&amp;" - "&amp;$A35)*('Daily Income and Expenses'!$B$3:$B$1000='Monthly Expenses'!W$3)*'Daily Income and Expenses'!$D$3:$D$1000))</f>
        <v>0</v>
      </c>
      <c r="X35" s="8">
        <f>IF($A35&lt;&gt;"",'Monthly Budget'!I34,"")</f>
        <v>0</v>
      </c>
      <c r="Y35" s="8">
        <f aca="true" t="shared" si="35" ref="Y35:Y56">IF($A35&lt;&gt;"",X35-W35,"")</f>
        <v>0</v>
      </c>
      <c r="Z35" s="8">
        <f>IF(Y35="","",SUMPRODUCT(('Daily Income and Expenses'!$F$3:$F$1000=$A$33&amp;" - "&amp;$A35)*('Daily Income and Expenses'!$B$3:$B$1000='Monthly Expenses'!Z$3)*'Daily Income and Expenses'!$D$3:$D$1000))</f>
        <v>0</v>
      </c>
      <c r="AA35" s="8">
        <f>IF($A35&lt;&gt;"",'Monthly Budget'!J34,"")</f>
        <v>0</v>
      </c>
      <c r="AB35" s="8">
        <f aca="true" t="shared" si="36" ref="AB35:AB56">IF($A35&lt;&gt;"",AA35-Z35,"")</f>
        <v>0</v>
      </c>
      <c r="AC35" s="8">
        <f>IF(AB35="","",SUMPRODUCT(('Daily Income and Expenses'!$F$3:$F$1000=$A$33&amp;" - "&amp;$A35)*('Daily Income and Expenses'!$B$3:$B$1000='Monthly Expenses'!AC$3)*'Daily Income and Expenses'!$D$3:$D$1000))</f>
        <v>0</v>
      </c>
      <c r="AD35" s="8">
        <f>IF($A35&lt;&gt;"",'Monthly Budget'!K34,"")</f>
        <v>0</v>
      </c>
      <c r="AE35" s="8">
        <f aca="true" t="shared" si="37" ref="AE35:AE56">IF($A35&lt;&gt;"",AD35-AC35,"")</f>
        <v>0</v>
      </c>
      <c r="AF35" s="8">
        <f>IF(AE35="","",SUMPRODUCT(('Daily Income and Expenses'!$F$3:$F$1000=$A$33&amp;" - "&amp;$A35)*('Daily Income and Expenses'!$B$3:$B$1000='Monthly Expenses'!AF$3)*'Daily Income and Expenses'!$D$3:$D$1000))</f>
        <v>0</v>
      </c>
      <c r="AG35" s="8">
        <f>IF($A35&lt;&gt;"",'Monthly Budget'!L34,"")</f>
        <v>0</v>
      </c>
      <c r="AH35" s="8">
        <f aca="true" t="shared" si="38" ref="AH35:AH56">IF($A35&lt;&gt;"",AG35-AF35,"")</f>
        <v>0</v>
      </c>
      <c r="AI35" s="8">
        <f>IF(AH35="","",SUMPRODUCT(('Daily Income and Expenses'!$F$3:$F$1000=$A$33&amp;" - "&amp;$A35)*('Daily Income and Expenses'!$B$3:$B$1000='Monthly Expenses'!AI$3)*'Daily Income and Expenses'!$D$3:$D$1000))</f>
        <v>0</v>
      </c>
      <c r="AJ35" s="8">
        <f>IF($A35&lt;&gt;"",'Monthly Budget'!M34,"")</f>
        <v>0</v>
      </c>
      <c r="AK35" s="8">
        <f t="shared" si="28"/>
        <v>0</v>
      </c>
    </row>
    <row r="36" spans="1:37" ht="12.75">
      <c r="A36" s="7" t="str">
        <f>IF('Monthly Budget'!A35&lt;&gt;"",'Monthly Budget'!A35,"")</f>
        <v>Groceries</v>
      </c>
      <c r="B36" s="8">
        <f>IF(A36="","",SUMPRODUCT(('Daily Income and Expenses'!$F$3:$F$1000=$A$33&amp;" - "&amp;$A36)*('Daily Income and Expenses'!$B$3:$B$1000='Monthly Expenses'!B$3)*'Daily Income and Expenses'!$D$3:$D$1000))</f>
        <v>345</v>
      </c>
      <c r="C36" s="8">
        <f>IF($A36&lt;&gt;"",'Monthly Budget'!B35,"")</f>
        <v>0</v>
      </c>
      <c r="D36" s="8">
        <f t="shared" si="27"/>
        <v>-345</v>
      </c>
      <c r="E36" s="8">
        <f>IF(D36="","",SUMPRODUCT(('Daily Income and Expenses'!$F$3:$F$1000=$A$33&amp;" - "&amp;$A36)*('Daily Income and Expenses'!$B$3:$B$1000='Monthly Expenses'!E$3)*'Daily Income and Expenses'!$D$3:$D$1000))</f>
        <v>0</v>
      </c>
      <c r="F36" s="8">
        <f>IF($A36&lt;&gt;"",'Monthly Budget'!E35,"")</f>
        <v>0</v>
      </c>
      <c r="G36" s="8">
        <f t="shared" si="29"/>
        <v>0</v>
      </c>
      <c r="H36" s="8">
        <f>IF(G36="","",SUMPRODUCT(('Daily Income and Expenses'!$F$3:$F$1000=$A$33&amp;" - "&amp;$A36)*('Daily Income and Expenses'!$B$3:$B$1000='Monthly Expenses'!H$3)*'Daily Income and Expenses'!$D$3:$D$1000))</f>
        <v>0</v>
      </c>
      <c r="I36" s="8">
        <f>IF($A36&lt;&gt;"",'Monthly Budget'!D35,"")</f>
        <v>0</v>
      </c>
      <c r="J36" s="8">
        <f t="shared" si="30"/>
        <v>0</v>
      </c>
      <c r="K36" s="8">
        <f>IF(J36="","",SUMPRODUCT(('Daily Income and Expenses'!$F$3:$F$1000=$A$33&amp;" - "&amp;$A36)*('Daily Income and Expenses'!$B$3:$B$1000='Monthly Expenses'!K$3)*'Daily Income and Expenses'!$D$3:$D$1000))</f>
        <v>0</v>
      </c>
      <c r="L36" s="8">
        <f>IF($A36&lt;&gt;"",'Monthly Budget'!E35,"")</f>
        <v>0</v>
      </c>
      <c r="M36" s="8">
        <f t="shared" si="31"/>
        <v>0</v>
      </c>
      <c r="N36" s="8">
        <f>IF(M36="","",SUMPRODUCT(('Daily Income and Expenses'!$F$3:$F$1000=$A$33&amp;" - "&amp;$A36)*('Daily Income and Expenses'!$B$3:$B$1000='Monthly Expenses'!N$3)*'Daily Income and Expenses'!$D$3:$D$1000))</f>
        <v>0</v>
      </c>
      <c r="O36" s="8">
        <f>IF($A36&lt;&gt;"",'Monthly Budget'!F35,"")</f>
        <v>0</v>
      </c>
      <c r="P36" s="8">
        <f t="shared" si="32"/>
        <v>0</v>
      </c>
      <c r="Q36" s="8">
        <f>IF(P36="","",SUMPRODUCT(('Daily Income and Expenses'!$F$3:$F$1000=$A$33&amp;" - "&amp;$A36)*('Daily Income and Expenses'!$B$3:$B$1000='Monthly Expenses'!Q$3)*'Daily Income and Expenses'!$D$3:$D$1000))</f>
        <v>0</v>
      </c>
      <c r="R36" s="8">
        <f>IF($A36&lt;&gt;"",'Monthly Budget'!G35,"")</f>
        <v>0</v>
      </c>
      <c r="S36" s="8">
        <f t="shared" si="33"/>
        <v>0</v>
      </c>
      <c r="T36" s="8">
        <f>IF(S36="","",SUMPRODUCT(('Daily Income and Expenses'!$F$3:$F$1000=$A$33&amp;" - "&amp;$A36)*('Daily Income and Expenses'!$B$3:$B$1000='Monthly Expenses'!T$3)*'Daily Income and Expenses'!$D$3:$D$1000))</f>
        <v>0</v>
      </c>
      <c r="U36" s="8">
        <f>IF($A36&lt;&gt;"",'Monthly Budget'!H35,"")</f>
        <v>0</v>
      </c>
      <c r="V36" s="8">
        <f t="shared" si="34"/>
        <v>0</v>
      </c>
      <c r="W36" s="8">
        <f>IF(V36="","",SUMPRODUCT(('Daily Income and Expenses'!$F$3:$F$1000=$A$33&amp;" - "&amp;$A36)*('Daily Income and Expenses'!$B$3:$B$1000='Monthly Expenses'!W$3)*'Daily Income and Expenses'!$D$3:$D$1000))</f>
        <v>0</v>
      </c>
      <c r="X36" s="8">
        <f>IF($A36&lt;&gt;"",'Monthly Budget'!I35,"")</f>
        <v>0</v>
      </c>
      <c r="Y36" s="8">
        <f t="shared" si="35"/>
        <v>0</v>
      </c>
      <c r="Z36" s="8">
        <f>IF(Y36="","",SUMPRODUCT(('Daily Income and Expenses'!$F$3:$F$1000=$A$33&amp;" - "&amp;$A36)*('Daily Income and Expenses'!$B$3:$B$1000='Monthly Expenses'!Z$3)*'Daily Income and Expenses'!$D$3:$D$1000))</f>
        <v>0</v>
      </c>
      <c r="AA36" s="8">
        <f>IF($A36&lt;&gt;"",'Monthly Budget'!J35,"")</f>
        <v>0</v>
      </c>
      <c r="AB36" s="8">
        <f t="shared" si="36"/>
        <v>0</v>
      </c>
      <c r="AC36" s="8">
        <f>IF(AB36="","",SUMPRODUCT(('Daily Income and Expenses'!$F$3:$F$1000=$A$33&amp;" - "&amp;$A36)*('Daily Income and Expenses'!$B$3:$B$1000='Monthly Expenses'!AC$3)*'Daily Income and Expenses'!$D$3:$D$1000))</f>
        <v>0</v>
      </c>
      <c r="AD36" s="8">
        <f>IF($A36&lt;&gt;"",'Monthly Budget'!K35,"")</f>
        <v>0</v>
      </c>
      <c r="AE36" s="8">
        <f t="shared" si="37"/>
        <v>0</v>
      </c>
      <c r="AF36" s="8">
        <f>IF(AE36="","",SUMPRODUCT(('Daily Income and Expenses'!$F$3:$F$1000=$A$33&amp;" - "&amp;$A36)*('Daily Income and Expenses'!$B$3:$B$1000='Monthly Expenses'!AF$3)*'Daily Income and Expenses'!$D$3:$D$1000))</f>
        <v>0</v>
      </c>
      <c r="AG36" s="8">
        <f>IF($A36&lt;&gt;"",'Monthly Budget'!L35,"")</f>
        <v>0</v>
      </c>
      <c r="AH36" s="8">
        <f t="shared" si="38"/>
        <v>0</v>
      </c>
      <c r="AI36" s="8">
        <f>IF(AH36="","",SUMPRODUCT(('Daily Income and Expenses'!$F$3:$F$1000=$A$33&amp;" - "&amp;$A36)*('Daily Income and Expenses'!$B$3:$B$1000='Monthly Expenses'!AI$3)*'Daily Income and Expenses'!$D$3:$D$1000))</f>
        <v>0</v>
      </c>
      <c r="AJ36" s="8">
        <f>IF($A36&lt;&gt;"",'Monthly Budget'!M35,"")</f>
        <v>0</v>
      </c>
      <c r="AK36" s="8">
        <f t="shared" si="28"/>
        <v>0</v>
      </c>
    </row>
    <row r="37" spans="1:37" ht="12.75">
      <c r="A37" s="7" t="str">
        <f>IF('Monthly Budget'!A36&lt;&gt;"",'Monthly Budget'!A36,"")</f>
        <v>Magazines/Books</v>
      </c>
      <c r="B37" s="8">
        <f>IF(A37="","",SUMPRODUCT(('Daily Income and Expenses'!$F$3:$F$1000=$A$33&amp;" - "&amp;$A37)*('Daily Income and Expenses'!$B$3:$B$1000='Monthly Expenses'!B$3)*'Daily Income and Expenses'!$D$3:$D$1000))</f>
        <v>0</v>
      </c>
      <c r="C37" s="8">
        <f>IF($A37&lt;&gt;"",'Monthly Budget'!B36,"")</f>
        <v>0</v>
      </c>
      <c r="D37" s="8">
        <f t="shared" si="27"/>
        <v>0</v>
      </c>
      <c r="E37" s="8">
        <f>IF(D37="","",SUMPRODUCT(('Daily Income and Expenses'!$F$3:$F$1000=$A$33&amp;" - "&amp;$A37)*('Daily Income and Expenses'!$B$3:$B$1000='Monthly Expenses'!E$3)*'Daily Income and Expenses'!$D$3:$D$1000))</f>
        <v>0</v>
      </c>
      <c r="F37" s="8">
        <f>IF($A37&lt;&gt;"",'Monthly Budget'!E36,"")</f>
        <v>0</v>
      </c>
      <c r="G37" s="8">
        <f t="shared" si="29"/>
        <v>0</v>
      </c>
      <c r="H37" s="8">
        <f>IF(G37="","",SUMPRODUCT(('Daily Income and Expenses'!$F$3:$F$1000=$A$33&amp;" - "&amp;$A37)*('Daily Income and Expenses'!$B$3:$B$1000='Monthly Expenses'!H$3)*'Daily Income and Expenses'!$D$3:$D$1000))</f>
        <v>0</v>
      </c>
      <c r="I37" s="8">
        <f>IF($A37&lt;&gt;"",'Monthly Budget'!D36,"")</f>
        <v>0</v>
      </c>
      <c r="J37" s="8">
        <f t="shared" si="30"/>
        <v>0</v>
      </c>
      <c r="K37" s="8">
        <f>IF(J37="","",SUMPRODUCT(('Daily Income and Expenses'!$F$3:$F$1000=$A$33&amp;" - "&amp;$A37)*('Daily Income and Expenses'!$B$3:$B$1000='Monthly Expenses'!K$3)*'Daily Income and Expenses'!$D$3:$D$1000))</f>
        <v>0</v>
      </c>
      <c r="L37" s="8">
        <f>IF($A37&lt;&gt;"",'Monthly Budget'!E36,"")</f>
        <v>0</v>
      </c>
      <c r="M37" s="8">
        <f t="shared" si="31"/>
        <v>0</v>
      </c>
      <c r="N37" s="8">
        <f>IF(M37="","",SUMPRODUCT(('Daily Income and Expenses'!$F$3:$F$1000=$A$33&amp;" - "&amp;$A37)*('Daily Income and Expenses'!$B$3:$B$1000='Monthly Expenses'!N$3)*'Daily Income and Expenses'!$D$3:$D$1000))</f>
        <v>0</v>
      </c>
      <c r="O37" s="8">
        <f>IF($A37&lt;&gt;"",'Monthly Budget'!F36,"")</f>
        <v>0</v>
      </c>
      <c r="P37" s="8">
        <f t="shared" si="32"/>
        <v>0</v>
      </c>
      <c r="Q37" s="8">
        <f>IF(P37="","",SUMPRODUCT(('Daily Income and Expenses'!$F$3:$F$1000=$A$33&amp;" - "&amp;$A37)*('Daily Income and Expenses'!$B$3:$B$1000='Monthly Expenses'!Q$3)*'Daily Income and Expenses'!$D$3:$D$1000))</f>
        <v>0</v>
      </c>
      <c r="R37" s="8">
        <f>IF($A37&lt;&gt;"",'Monthly Budget'!G36,"")</f>
        <v>0</v>
      </c>
      <c r="S37" s="8">
        <f t="shared" si="33"/>
        <v>0</v>
      </c>
      <c r="T37" s="8">
        <f>IF(S37="","",SUMPRODUCT(('Daily Income and Expenses'!$F$3:$F$1000=$A$33&amp;" - "&amp;$A37)*('Daily Income and Expenses'!$B$3:$B$1000='Monthly Expenses'!T$3)*'Daily Income and Expenses'!$D$3:$D$1000))</f>
        <v>0</v>
      </c>
      <c r="U37" s="8">
        <f>IF($A37&lt;&gt;"",'Monthly Budget'!H36,"")</f>
        <v>0</v>
      </c>
      <c r="V37" s="8">
        <f t="shared" si="34"/>
        <v>0</v>
      </c>
      <c r="W37" s="8">
        <f>IF(V37="","",SUMPRODUCT(('Daily Income and Expenses'!$F$3:$F$1000=$A$33&amp;" - "&amp;$A37)*('Daily Income and Expenses'!$B$3:$B$1000='Monthly Expenses'!W$3)*'Daily Income and Expenses'!$D$3:$D$1000))</f>
        <v>0</v>
      </c>
      <c r="X37" s="8">
        <f>IF($A37&lt;&gt;"",'Monthly Budget'!I36,"")</f>
        <v>0</v>
      </c>
      <c r="Y37" s="8">
        <f t="shared" si="35"/>
        <v>0</v>
      </c>
      <c r="Z37" s="8">
        <f>IF(Y37="","",SUMPRODUCT(('Daily Income and Expenses'!$F$3:$F$1000=$A$33&amp;" - "&amp;$A37)*('Daily Income and Expenses'!$B$3:$B$1000='Monthly Expenses'!Z$3)*'Daily Income and Expenses'!$D$3:$D$1000))</f>
        <v>0</v>
      </c>
      <c r="AA37" s="8">
        <f>IF($A37&lt;&gt;"",'Monthly Budget'!J36,"")</f>
        <v>0</v>
      </c>
      <c r="AB37" s="8">
        <f t="shared" si="36"/>
        <v>0</v>
      </c>
      <c r="AC37" s="8">
        <f>IF(AB37="","",SUMPRODUCT(('Daily Income and Expenses'!$F$3:$F$1000=$A$33&amp;" - "&amp;$A37)*('Daily Income and Expenses'!$B$3:$B$1000='Monthly Expenses'!AC$3)*'Daily Income and Expenses'!$D$3:$D$1000))</f>
        <v>0</v>
      </c>
      <c r="AD37" s="8">
        <f>IF($A37&lt;&gt;"",'Monthly Budget'!K36,"")</f>
        <v>0</v>
      </c>
      <c r="AE37" s="8">
        <f t="shared" si="37"/>
        <v>0</v>
      </c>
      <c r="AF37" s="8">
        <f>IF(AE37="","",SUMPRODUCT(('Daily Income and Expenses'!$F$3:$F$1000=$A$33&amp;" - "&amp;$A37)*('Daily Income and Expenses'!$B$3:$B$1000='Monthly Expenses'!AF$3)*'Daily Income and Expenses'!$D$3:$D$1000))</f>
        <v>0</v>
      </c>
      <c r="AG37" s="8">
        <f>IF($A37&lt;&gt;"",'Monthly Budget'!L36,"")</f>
        <v>0</v>
      </c>
      <c r="AH37" s="8">
        <f t="shared" si="38"/>
        <v>0</v>
      </c>
      <c r="AI37" s="8">
        <f>IF(AH37="","",SUMPRODUCT(('Daily Income and Expenses'!$F$3:$F$1000=$A$33&amp;" - "&amp;$A37)*('Daily Income and Expenses'!$B$3:$B$1000='Monthly Expenses'!AI$3)*'Daily Income and Expenses'!$D$3:$D$1000))</f>
        <v>0</v>
      </c>
      <c r="AJ37" s="8">
        <f>IF($A37&lt;&gt;"",'Monthly Budget'!M36,"")</f>
        <v>0</v>
      </c>
      <c r="AK37" s="8">
        <f t="shared" si="28"/>
        <v>0</v>
      </c>
    </row>
    <row r="38" spans="1:37" ht="12.75">
      <c r="A38" s="7" t="str">
        <f>IF('Monthly Budget'!A37&lt;&gt;"",'Monthly Budget'!A37,"")</f>
        <v>Clothes</v>
      </c>
      <c r="B38" s="8">
        <f>IF(A38="","",SUMPRODUCT(('Daily Income and Expenses'!$F$3:$F$1000=$A$33&amp;" - "&amp;$A38)*('Daily Income and Expenses'!$B$3:$B$1000='Monthly Expenses'!B$3)*'Daily Income and Expenses'!$D$3:$D$1000))</f>
        <v>0</v>
      </c>
      <c r="C38" s="8">
        <f>IF($A38&lt;&gt;"",'Monthly Budget'!B37,"")</f>
        <v>0</v>
      </c>
      <c r="D38" s="8">
        <f t="shared" si="27"/>
        <v>0</v>
      </c>
      <c r="E38" s="8">
        <f>IF(D38="","",SUMPRODUCT(('Daily Income and Expenses'!$F$3:$F$1000=$A$33&amp;" - "&amp;$A38)*('Daily Income and Expenses'!$B$3:$B$1000='Monthly Expenses'!E$3)*'Daily Income and Expenses'!$D$3:$D$1000))</f>
        <v>0</v>
      </c>
      <c r="F38" s="8">
        <f>IF($A38&lt;&gt;"",'Monthly Budget'!E37,"")</f>
        <v>0</v>
      </c>
      <c r="G38" s="8">
        <f t="shared" si="29"/>
        <v>0</v>
      </c>
      <c r="H38" s="8">
        <f>IF(G38="","",SUMPRODUCT(('Daily Income and Expenses'!$F$3:$F$1000=$A$33&amp;" - "&amp;$A38)*('Daily Income and Expenses'!$B$3:$B$1000='Monthly Expenses'!H$3)*'Daily Income and Expenses'!$D$3:$D$1000))</f>
        <v>0</v>
      </c>
      <c r="I38" s="8">
        <f>IF($A38&lt;&gt;"",'Monthly Budget'!D37,"")</f>
        <v>0</v>
      </c>
      <c r="J38" s="8">
        <f t="shared" si="30"/>
        <v>0</v>
      </c>
      <c r="K38" s="8">
        <f>IF(J38="","",SUMPRODUCT(('Daily Income and Expenses'!$F$3:$F$1000=$A$33&amp;" - "&amp;$A38)*('Daily Income and Expenses'!$B$3:$B$1000='Monthly Expenses'!K$3)*'Daily Income and Expenses'!$D$3:$D$1000))</f>
        <v>0</v>
      </c>
      <c r="L38" s="8">
        <f>IF($A38&lt;&gt;"",'Monthly Budget'!E37,"")</f>
        <v>0</v>
      </c>
      <c r="M38" s="8">
        <f t="shared" si="31"/>
        <v>0</v>
      </c>
      <c r="N38" s="8">
        <f>IF(M38="","",SUMPRODUCT(('Daily Income and Expenses'!$F$3:$F$1000=$A$33&amp;" - "&amp;$A38)*('Daily Income and Expenses'!$B$3:$B$1000='Monthly Expenses'!N$3)*'Daily Income and Expenses'!$D$3:$D$1000))</f>
        <v>0</v>
      </c>
      <c r="O38" s="8">
        <f>IF($A38&lt;&gt;"",'Monthly Budget'!F37,"")</f>
        <v>0</v>
      </c>
      <c r="P38" s="8">
        <f t="shared" si="32"/>
        <v>0</v>
      </c>
      <c r="Q38" s="8">
        <f>IF(P38="","",SUMPRODUCT(('Daily Income and Expenses'!$F$3:$F$1000=$A$33&amp;" - "&amp;$A38)*('Daily Income and Expenses'!$B$3:$B$1000='Monthly Expenses'!Q$3)*'Daily Income and Expenses'!$D$3:$D$1000))</f>
        <v>0</v>
      </c>
      <c r="R38" s="8">
        <f>IF($A38&lt;&gt;"",'Monthly Budget'!G37,"")</f>
        <v>0</v>
      </c>
      <c r="S38" s="8">
        <f t="shared" si="33"/>
        <v>0</v>
      </c>
      <c r="T38" s="8">
        <f>IF(S38="","",SUMPRODUCT(('Daily Income and Expenses'!$F$3:$F$1000=$A$33&amp;" - "&amp;$A38)*('Daily Income and Expenses'!$B$3:$B$1000='Monthly Expenses'!T$3)*'Daily Income and Expenses'!$D$3:$D$1000))</f>
        <v>0</v>
      </c>
      <c r="U38" s="8">
        <f>IF($A38&lt;&gt;"",'Monthly Budget'!H37,"")</f>
        <v>0</v>
      </c>
      <c r="V38" s="8">
        <f t="shared" si="34"/>
        <v>0</v>
      </c>
      <c r="W38" s="8">
        <f>IF(V38="","",SUMPRODUCT(('Daily Income and Expenses'!$F$3:$F$1000=$A$33&amp;" - "&amp;$A38)*('Daily Income and Expenses'!$B$3:$B$1000='Monthly Expenses'!W$3)*'Daily Income and Expenses'!$D$3:$D$1000))</f>
        <v>0</v>
      </c>
      <c r="X38" s="8">
        <f>IF($A38&lt;&gt;"",'Monthly Budget'!I37,"")</f>
        <v>0</v>
      </c>
      <c r="Y38" s="8">
        <f t="shared" si="35"/>
        <v>0</v>
      </c>
      <c r="Z38" s="8">
        <f>IF(Y38="","",SUMPRODUCT(('Daily Income and Expenses'!$F$3:$F$1000=$A$33&amp;" - "&amp;$A38)*('Daily Income and Expenses'!$B$3:$B$1000='Monthly Expenses'!Z$3)*'Daily Income and Expenses'!$D$3:$D$1000))</f>
        <v>0</v>
      </c>
      <c r="AA38" s="8">
        <f>IF($A38&lt;&gt;"",'Monthly Budget'!J37,"")</f>
        <v>0</v>
      </c>
      <c r="AB38" s="8">
        <f t="shared" si="36"/>
        <v>0</v>
      </c>
      <c r="AC38" s="8">
        <f>IF(AB38="","",SUMPRODUCT(('Daily Income and Expenses'!$F$3:$F$1000=$A$33&amp;" - "&amp;$A38)*('Daily Income and Expenses'!$B$3:$B$1000='Monthly Expenses'!AC$3)*'Daily Income and Expenses'!$D$3:$D$1000))</f>
        <v>0</v>
      </c>
      <c r="AD38" s="8">
        <f>IF($A38&lt;&gt;"",'Monthly Budget'!K37,"")</f>
        <v>0</v>
      </c>
      <c r="AE38" s="8">
        <f t="shared" si="37"/>
        <v>0</v>
      </c>
      <c r="AF38" s="8">
        <f>IF(AE38="","",SUMPRODUCT(('Daily Income and Expenses'!$F$3:$F$1000=$A$33&amp;" - "&amp;$A38)*('Daily Income and Expenses'!$B$3:$B$1000='Monthly Expenses'!AF$3)*'Daily Income and Expenses'!$D$3:$D$1000))</f>
        <v>0</v>
      </c>
      <c r="AG38" s="8">
        <f>IF($A38&lt;&gt;"",'Monthly Budget'!L37,"")</f>
        <v>0</v>
      </c>
      <c r="AH38" s="8">
        <f t="shared" si="38"/>
        <v>0</v>
      </c>
      <c r="AI38" s="8">
        <f>IF(AH38="","",SUMPRODUCT(('Daily Income and Expenses'!$F$3:$F$1000=$A$33&amp;" - "&amp;$A38)*('Daily Income and Expenses'!$B$3:$B$1000='Monthly Expenses'!AI$3)*'Daily Income and Expenses'!$D$3:$D$1000))</f>
        <v>0</v>
      </c>
      <c r="AJ38" s="8">
        <f>IF($A38&lt;&gt;"",'Monthly Budget'!M37,"")</f>
        <v>0</v>
      </c>
      <c r="AK38" s="8">
        <f t="shared" si="28"/>
        <v>0</v>
      </c>
    </row>
    <row r="39" spans="1:37" ht="12.75">
      <c r="A39" s="7" t="str">
        <f>IF('Monthly Budget'!A38&lt;&gt;"",'Monthly Budget'!A38,"")</f>
        <v>Children Activities</v>
      </c>
      <c r="B39" s="8">
        <f>IF(A39="","",SUMPRODUCT(('Daily Income and Expenses'!$F$3:$F$1000=$A$33&amp;" - "&amp;$A39)*('Daily Income and Expenses'!$B$3:$B$1000='Monthly Expenses'!B$3)*'Daily Income and Expenses'!$D$3:$D$1000))</f>
        <v>0</v>
      </c>
      <c r="C39" s="8">
        <f>IF($A39&lt;&gt;"",'Monthly Budget'!B38,"")</f>
        <v>0</v>
      </c>
      <c r="D39" s="8">
        <f t="shared" si="27"/>
        <v>0</v>
      </c>
      <c r="E39" s="8">
        <f>IF(D39="","",SUMPRODUCT(('Daily Income and Expenses'!$F$3:$F$1000=$A$33&amp;" - "&amp;$A39)*('Daily Income and Expenses'!$B$3:$B$1000='Monthly Expenses'!E$3)*'Daily Income and Expenses'!$D$3:$D$1000))</f>
        <v>0</v>
      </c>
      <c r="F39" s="8">
        <f>IF($A39&lt;&gt;"",'Monthly Budget'!E38,"")</f>
        <v>0</v>
      </c>
      <c r="G39" s="8">
        <f t="shared" si="29"/>
        <v>0</v>
      </c>
      <c r="H39" s="8">
        <f>IF(G39="","",SUMPRODUCT(('Daily Income and Expenses'!$F$3:$F$1000=$A$33&amp;" - "&amp;$A39)*('Daily Income and Expenses'!$B$3:$B$1000='Monthly Expenses'!H$3)*'Daily Income and Expenses'!$D$3:$D$1000))</f>
        <v>0</v>
      </c>
      <c r="I39" s="8">
        <f>IF($A39&lt;&gt;"",'Monthly Budget'!D38,"")</f>
        <v>0</v>
      </c>
      <c r="J39" s="8">
        <f t="shared" si="30"/>
        <v>0</v>
      </c>
      <c r="K39" s="8">
        <f>IF(J39="","",SUMPRODUCT(('Daily Income and Expenses'!$F$3:$F$1000=$A$33&amp;" - "&amp;$A39)*('Daily Income and Expenses'!$B$3:$B$1000='Monthly Expenses'!K$3)*'Daily Income and Expenses'!$D$3:$D$1000))</f>
        <v>0</v>
      </c>
      <c r="L39" s="8">
        <f>IF($A39&lt;&gt;"",'Monthly Budget'!E38,"")</f>
        <v>0</v>
      </c>
      <c r="M39" s="8">
        <f t="shared" si="31"/>
        <v>0</v>
      </c>
      <c r="N39" s="8">
        <f>IF(M39="","",SUMPRODUCT(('Daily Income and Expenses'!$F$3:$F$1000=$A$33&amp;" - "&amp;$A39)*('Daily Income and Expenses'!$B$3:$B$1000='Monthly Expenses'!N$3)*'Daily Income and Expenses'!$D$3:$D$1000))</f>
        <v>0</v>
      </c>
      <c r="O39" s="8">
        <f>IF($A39&lt;&gt;"",'Monthly Budget'!F38,"")</f>
        <v>0</v>
      </c>
      <c r="P39" s="8">
        <f t="shared" si="32"/>
        <v>0</v>
      </c>
      <c r="Q39" s="8">
        <f>IF(P39="","",SUMPRODUCT(('Daily Income and Expenses'!$F$3:$F$1000=$A$33&amp;" - "&amp;$A39)*('Daily Income and Expenses'!$B$3:$B$1000='Monthly Expenses'!Q$3)*'Daily Income and Expenses'!$D$3:$D$1000))</f>
        <v>0</v>
      </c>
      <c r="R39" s="8">
        <f>IF($A39&lt;&gt;"",'Monthly Budget'!G38,"")</f>
        <v>0</v>
      </c>
      <c r="S39" s="8">
        <f t="shared" si="33"/>
        <v>0</v>
      </c>
      <c r="T39" s="8">
        <f>IF(S39="","",SUMPRODUCT(('Daily Income and Expenses'!$F$3:$F$1000=$A$33&amp;" - "&amp;$A39)*('Daily Income and Expenses'!$B$3:$B$1000='Monthly Expenses'!T$3)*'Daily Income and Expenses'!$D$3:$D$1000))</f>
        <v>0</v>
      </c>
      <c r="U39" s="8">
        <f>IF($A39&lt;&gt;"",'Monthly Budget'!H38,"")</f>
        <v>0</v>
      </c>
      <c r="V39" s="8">
        <f t="shared" si="34"/>
        <v>0</v>
      </c>
      <c r="W39" s="8">
        <f>IF(V39="","",SUMPRODUCT(('Daily Income and Expenses'!$F$3:$F$1000=$A$33&amp;" - "&amp;$A39)*('Daily Income and Expenses'!$B$3:$B$1000='Monthly Expenses'!W$3)*'Daily Income and Expenses'!$D$3:$D$1000))</f>
        <v>0</v>
      </c>
      <c r="X39" s="8">
        <f>IF($A39&lt;&gt;"",'Monthly Budget'!I38,"")</f>
        <v>0</v>
      </c>
      <c r="Y39" s="8">
        <f t="shared" si="35"/>
        <v>0</v>
      </c>
      <c r="Z39" s="8">
        <f>IF(Y39="","",SUMPRODUCT(('Daily Income and Expenses'!$F$3:$F$1000=$A$33&amp;" - "&amp;$A39)*('Daily Income and Expenses'!$B$3:$B$1000='Monthly Expenses'!Z$3)*'Daily Income and Expenses'!$D$3:$D$1000))</f>
        <v>0</v>
      </c>
      <c r="AA39" s="8">
        <f>IF($A39&lt;&gt;"",'Monthly Budget'!J38,"")</f>
        <v>0</v>
      </c>
      <c r="AB39" s="8">
        <f t="shared" si="36"/>
        <v>0</v>
      </c>
      <c r="AC39" s="8">
        <f>IF(AB39="","",SUMPRODUCT(('Daily Income and Expenses'!$F$3:$F$1000=$A$33&amp;" - "&amp;$A39)*('Daily Income and Expenses'!$B$3:$B$1000='Monthly Expenses'!AC$3)*'Daily Income and Expenses'!$D$3:$D$1000))</f>
        <v>0</v>
      </c>
      <c r="AD39" s="8">
        <f>IF($A39&lt;&gt;"",'Monthly Budget'!K38,"")</f>
        <v>0</v>
      </c>
      <c r="AE39" s="8">
        <f t="shared" si="37"/>
        <v>0</v>
      </c>
      <c r="AF39" s="8">
        <f>IF(AE39="","",SUMPRODUCT(('Daily Income and Expenses'!$F$3:$F$1000=$A$33&amp;" - "&amp;$A39)*('Daily Income and Expenses'!$B$3:$B$1000='Monthly Expenses'!AF$3)*'Daily Income and Expenses'!$D$3:$D$1000))</f>
        <v>0</v>
      </c>
      <c r="AG39" s="8">
        <f>IF($A39&lt;&gt;"",'Monthly Budget'!L38,"")</f>
        <v>0</v>
      </c>
      <c r="AH39" s="8">
        <f t="shared" si="38"/>
        <v>0</v>
      </c>
      <c r="AI39" s="8">
        <f>IF(AH39="","",SUMPRODUCT(('Daily Income and Expenses'!$F$3:$F$1000=$A$33&amp;" - "&amp;$A39)*('Daily Income and Expenses'!$B$3:$B$1000='Monthly Expenses'!AI$3)*'Daily Income and Expenses'!$D$3:$D$1000))</f>
        <v>0</v>
      </c>
      <c r="AJ39" s="8">
        <f>IF($A39&lt;&gt;"",'Monthly Budget'!M38,"")</f>
        <v>0</v>
      </c>
      <c r="AK39" s="8">
        <f t="shared" si="28"/>
        <v>0</v>
      </c>
    </row>
    <row r="40" spans="1:37" ht="12.75">
      <c r="A40" s="7" t="str">
        <f>IF('Monthly Budget'!A39&lt;&gt;"",'Monthly Budget'!A39,"")</f>
        <v>Allowance</v>
      </c>
      <c r="B40" s="8">
        <f>IF(A40="","",SUMPRODUCT(('Daily Income and Expenses'!$F$3:$F$1000=$A$33&amp;" - "&amp;$A40)*('Daily Income and Expenses'!$B$3:$B$1000='Monthly Expenses'!B$3)*'Daily Income and Expenses'!$D$3:$D$1000))</f>
        <v>0</v>
      </c>
      <c r="C40" s="8">
        <f>IF($A40&lt;&gt;"",'Monthly Budget'!B39,"")</f>
        <v>0</v>
      </c>
      <c r="D40" s="8">
        <f t="shared" si="27"/>
        <v>0</v>
      </c>
      <c r="E40" s="8">
        <f>IF(D40="","",SUMPRODUCT(('Daily Income and Expenses'!$F$3:$F$1000=$A$33&amp;" - "&amp;$A40)*('Daily Income and Expenses'!$B$3:$B$1000='Monthly Expenses'!E$3)*'Daily Income and Expenses'!$D$3:$D$1000))</f>
        <v>0</v>
      </c>
      <c r="F40" s="8">
        <f>IF($A40&lt;&gt;"",'Monthly Budget'!E39,"")</f>
        <v>0</v>
      </c>
      <c r="G40" s="8">
        <f t="shared" si="29"/>
        <v>0</v>
      </c>
      <c r="H40" s="8">
        <f>IF(G40="","",SUMPRODUCT(('Daily Income and Expenses'!$F$3:$F$1000=$A$33&amp;" - "&amp;$A40)*('Daily Income and Expenses'!$B$3:$B$1000='Monthly Expenses'!H$3)*'Daily Income and Expenses'!$D$3:$D$1000))</f>
        <v>0</v>
      </c>
      <c r="I40" s="8">
        <f>IF($A40&lt;&gt;"",'Monthly Budget'!D39,"")</f>
        <v>0</v>
      </c>
      <c r="J40" s="8">
        <f t="shared" si="30"/>
        <v>0</v>
      </c>
      <c r="K40" s="8">
        <f>IF(J40="","",SUMPRODUCT(('Daily Income and Expenses'!$F$3:$F$1000=$A$33&amp;" - "&amp;$A40)*('Daily Income and Expenses'!$B$3:$B$1000='Monthly Expenses'!K$3)*'Daily Income and Expenses'!$D$3:$D$1000))</f>
        <v>0</v>
      </c>
      <c r="L40" s="8">
        <f>IF($A40&lt;&gt;"",'Monthly Budget'!E39,"")</f>
        <v>0</v>
      </c>
      <c r="M40" s="8">
        <f t="shared" si="31"/>
        <v>0</v>
      </c>
      <c r="N40" s="8">
        <f>IF(M40="","",SUMPRODUCT(('Daily Income and Expenses'!$F$3:$F$1000=$A$33&amp;" - "&amp;$A40)*('Daily Income and Expenses'!$B$3:$B$1000='Monthly Expenses'!N$3)*'Daily Income and Expenses'!$D$3:$D$1000))</f>
        <v>0</v>
      </c>
      <c r="O40" s="8">
        <f>IF($A40&lt;&gt;"",'Monthly Budget'!F39,"")</f>
        <v>0</v>
      </c>
      <c r="P40" s="8">
        <f t="shared" si="32"/>
        <v>0</v>
      </c>
      <c r="Q40" s="8">
        <f>IF(P40="","",SUMPRODUCT(('Daily Income and Expenses'!$F$3:$F$1000=$A$33&amp;" - "&amp;$A40)*('Daily Income and Expenses'!$B$3:$B$1000='Monthly Expenses'!Q$3)*'Daily Income and Expenses'!$D$3:$D$1000))</f>
        <v>0</v>
      </c>
      <c r="R40" s="8">
        <f>IF($A40&lt;&gt;"",'Monthly Budget'!G39,"")</f>
        <v>0</v>
      </c>
      <c r="S40" s="8">
        <f t="shared" si="33"/>
        <v>0</v>
      </c>
      <c r="T40" s="8">
        <f>IF(S40="","",SUMPRODUCT(('Daily Income and Expenses'!$F$3:$F$1000=$A$33&amp;" - "&amp;$A40)*('Daily Income and Expenses'!$B$3:$B$1000='Monthly Expenses'!T$3)*'Daily Income and Expenses'!$D$3:$D$1000))</f>
        <v>0</v>
      </c>
      <c r="U40" s="8">
        <f>IF($A40&lt;&gt;"",'Monthly Budget'!H39,"")</f>
        <v>0</v>
      </c>
      <c r="V40" s="8">
        <f t="shared" si="34"/>
        <v>0</v>
      </c>
      <c r="W40" s="8">
        <f>IF(V40="","",SUMPRODUCT(('Daily Income and Expenses'!$F$3:$F$1000=$A$33&amp;" - "&amp;$A40)*('Daily Income and Expenses'!$B$3:$B$1000='Monthly Expenses'!W$3)*'Daily Income and Expenses'!$D$3:$D$1000))</f>
        <v>0</v>
      </c>
      <c r="X40" s="8">
        <f>IF($A40&lt;&gt;"",'Monthly Budget'!I39,"")</f>
        <v>0</v>
      </c>
      <c r="Y40" s="8">
        <f t="shared" si="35"/>
        <v>0</v>
      </c>
      <c r="Z40" s="8">
        <f>IF(Y40="","",SUMPRODUCT(('Daily Income and Expenses'!$F$3:$F$1000=$A$33&amp;" - "&amp;$A40)*('Daily Income and Expenses'!$B$3:$B$1000='Monthly Expenses'!Z$3)*'Daily Income and Expenses'!$D$3:$D$1000))</f>
        <v>0</v>
      </c>
      <c r="AA40" s="8">
        <f>IF($A40&lt;&gt;"",'Monthly Budget'!J39,"")</f>
        <v>0</v>
      </c>
      <c r="AB40" s="8">
        <f t="shared" si="36"/>
        <v>0</v>
      </c>
      <c r="AC40" s="8">
        <f>IF(AB40="","",SUMPRODUCT(('Daily Income and Expenses'!$F$3:$F$1000=$A$33&amp;" - "&amp;$A40)*('Daily Income and Expenses'!$B$3:$B$1000='Monthly Expenses'!AC$3)*'Daily Income and Expenses'!$D$3:$D$1000))</f>
        <v>0</v>
      </c>
      <c r="AD40" s="8">
        <f>IF($A40&lt;&gt;"",'Monthly Budget'!K39,"")</f>
        <v>0</v>
      </c>
      <c r="AE40" s="8">
        <f t="shared" si="37"/>
        <v>0</v>
      </c>
      <c r="AF40" s="8">
        <f>IF(AE40="","",SUMPRODUCT(('Daily Income and Expenses'!$F$3:$F$1000=$A$33&amp;" - "&amp;$A40)*('Daily Income and Expenses'!$B$3:$B$1000='Monthly Expenses'!AF$3)*'Daily Income and Expenses'!$D$3:$D$1000))</f>
        <v>0</v>
      </c>
      <c r="AG40" s="8">
        <f>IF($A40&lt;&gt;"",'Monthly Budget'!L39,"")</f>
        <v>0</v>
      </c>
      <c r="AH40" s="8">
        <f t="shared" si="38"/>
        <v>0</v>
      </c>
      <c r="AI40" s="8">
        <f>IF(AH40="","",SUMPRODUCT(('Daily Income and Expenses'!$F$3:$F$1000=$A$33&amp;" - "&amp;$A40)*('Daily Income and Expenses'!$B$3:$B$1000='Monthly Expenses'!AI$3)*'Daily Income and Expenses'!$D$3:$D$1000))</f>
        <v>0</v>
      </c>
      <c r="AJ40" s="8">
        <f>IF($A40&lt;&gt;"",'Monthly Budget'!M39,"")</f>
        <v>0</v>
      </c>
      <c r="AK40" s="8">
        <f t="shared" si="28"/>
        <v>0</v>
      </c>
    </row>
    <row r="41" spans="1:37" ht="12.75">
      <c r="A41" s="7" t="str">
        <f>IF('Monthly Budget'!A40&lt;&gt;"",'Monthly Budget'!A40,"")</f>
        <v>Hobbies</v>
      </c>
      <c r="B41" s="8">
        <f>IF(A41="","",SUMPRODUCT(('Daily Income and Expenses'!$F$3:$F$1000=$A$33&amp;" - "&amp;$A41)*('Daily Income and Expenses'!$B$3:$B$1000='Monthly Expenses'!B$3)*'Daily Income and Expenses'!$D$3:$D$1000))</f>
        <v>0</v>
      </c>
      <c r="C41" s="8">
        <f>IF($A41&lt;&gt;"",'Monthly Budget'!B40,"")</f>
        <v>0</v>
      </c>
      <c r="D41" s="8">
        <f t="shared" si="27"/>
        <v>0</v>
      </c>
      <c r="E41" s="8">
        <f>IF(D41="","",SUMPRODUCT(('Daily Income and Expenses'!$F$3:$F$1000=$A$33&amp;" - "&amp;$A41)*('Daily Income and Expenses'!$B$3:$B$1000='Monthly Expenses'!E$3)*'Daily Income and Expenses'!$D$3:$D$1000))</f>
        <v>0</v>
      </c>
      <c r="F41" s="8">
        <f>IF($A41&lt;&gt;"",'Monthly Budget'!E40,"")</f>
        <v>0</v>
      </c>
      <c r="G41" s="8">
        <f t="shared" si="29"/>
        <v>0</v>
      </c>
      <c r="H41" s="8">
        <f>IF(G41="","",SUMPRODUCT(('Daily Income and Expenses'!$F$3:$F$1000=$A$33&amp;" - "&amp;$A41)*('Daily Income and Expenses'!$B$3:$B$1000='Monthly Expenses'!H$3)*'Daily Income and Expenses'!$D$3:$D$1000))</f>
        <v>0</v>
      </c>
      <c r="I41" s="8">
        <f>IF($A41&lt;&gt;"",'Monthly Budget'!D40,"")</f>
        <v>0</v>
      </c>
      <c r="J41" s="8">
        <f t="shared" si="30"/>
        <v>0</v>
      </c>
      <c r="K41" s="8">
        <f>IF(J41="","",SUMPRODUCT(('Daily Income and Expenses'!$F$3:$F$1000=$A$33&amp;" - "&amp;$A41)*('Daily Income and Expenses'!$B$3:$B$1000='Monthly Expenses'!K$3)*'Daily Income and Expenses'!$D$3:$D$1000))</f>
        <v>0</v>
      </c>
      <c r="L41" s="8">
        <f>IF($A41&lt;&gt;"",'Monthly Budget'!E40,"")</f>
        <v>0</v>
      </c>
      <c r="M41" s="8">
        <f t="shared" si="31"/>
        <v>0</v>
      </c>
      <c r="N41" s="8">
        <f>IF(M41="","",SUMPRODUCT(('Daily Income and Expenses'!$F$3:$F$1000=$A$33&amp;" - "&amp;$A41)*('Daily Income and Expenses'!$B$3:$B$1000='Monthly Expenses'!N$3)*'Daily Income and Expenses'!$D$3:$D$1000))</f>
        <v>0</v>
      </c>
      <c r="O41" s="8">
        <f>IF($A41&lt;&gt;"",'Monthly Budget'!F40,"")</f>
        <v>0</v>
      </c>
      <c r="P41" s="8">
        <f t="shared" si="32"/>
        <v>0</v>
      </c>
      <c r="Q41" s="8">
        <f>IF(P41="","",SUMPRODUCT(('Daily Income and Expenses'!$F$3:$F$1000=$A$33&amp;" - "&amp;$A41)*('Daily Income and Expenses'!$B$3:$B$1000='Monthly Expenses'!Q$3)*'Daily Income and Expenses'!$D$3:$D$1000))</f>
        <v>0</v>
      </c>
      <c r="R41" s="8">
        <f>IF($A41&lt;&gt;"",'Monthly Budget'!G40,"")</f>
        <v>0</v>
      </c>
      <c r="S41" s="8">
        <f t="shared" si="33"/>
        <v>0</v>
      </c>
      <c r="T41" s="8">
        <f>IF(S41="","",SUMPRODUCT(('Daily Income and Expenses'!$F$3:$F$1000=$A$33&amp;" - "&amp;$A41)*('Daily Income and Expenses'!$B$3:$B$1000='Monthly Expenses'!T$3)*'Daily Income and Expenses'!$D$3:$D$1000))</f>
        <v>0</v>
      </c>
      <c r="U41" s="8">
        <f>IF($A41&lt;&gt;"",'Monthly Budget'!H40,"")</f>
        <v>0</v>
      </c>
      <c r="V41" s="8">
        <f t="shared" si="34"/>
        <v>0</v>
      </c>
      <c r="W41" s="8">
        <f>IF(V41="","",SUMPRODUCT(('Daily Income and Expenses'!$F$3:$F$1000=$A$33&amp;" - "&amp;$A41)*('Daily Income and Expenses'!$B$3:$B$1000='Monthly Expenses'!W$3)*'Daily Income and Expenses'!$D$3:$D$1000))</f>
        <v>0</v>
      </c>
      <c r="X41" s="8">
        <f>IF($A41&lt;&gt;"",'Monthly Budget'!I40,"")</f>
        <v>0</v>
      </c>
      <c r="Y41" s="8">
        <f t="shared" si="35"/>
        <v>0</v>
      </c>
      <c r="Z41" s="8">
        <f>IF(Y41="","",SUMPRODUCT(('Daily Income and Expenses'!$F$3:$F$1000=$A$33&amp;" - "&amp;$A41)*('Daily Income and Expenses'!$B$3:$B$1000='Monthly Expenses'!Z$3)*'Daily Income and Expenses'!$D$3:$D$1000))</f>
        <v>0</v>
      </c>
      <c r="AA41" s="8">
        <f>IF($A41&lt;&gt;"",'Monthly Budget'!J40,"")</f>
        <v>0</v>
      </c>
      <c r="AB41" s="8">
        <f t="shared" si="36"/>
        <v>0</v>
      </c>
      <c r="AC41" s="8">
        <f>IF(AB41="","",SUMPRODUCT(('Daily Income and Expenses'!$F$3:$F$1000=$A$33&amp;" - "&amp;$A41)*('Daily Income and Expenses'!$B$3:$B$1000='Monthly Expenses'!AC$3)*'Daily Income and Expenses'!$D$3:$D$1000))</f>
        <v>0</v>
      </c>
      <c r="AD41" s="8">
        <f>IF($A41&lt;&gt;"",'Monthly Budget'!K40,"")</f>
        <v>0</v>
      </c>
      <c r="AE41" s="8">
        <f t="shared" si="37"/>
        <v>0</v>
      </c>
      <c r="AF41" s="8">
        <f>IF(AE41="","",SUMPRODUCT(('Daily Income and Expenses'!$F$3:$F$1000=$A$33&amp;" - "&amp;$A41)*('Daily Income and Expenses'!$B$3:$B$1000='Monthly Expenses'!AF$3)*'Daily Income and Expenses'!$D$3:$D$1000))</f>
        <v>0</v>
      </c>
      <c r="AG41" s="8">
        <f>IF($A41&lt;&gt;"",'Monthly Budget'!L40,"")</f>
        <v>0</v>
      </c>
      <c r="AH41" s="8">
        <f t="shared" si="38"/>
        <v>0</v>
      </c>
      <c r="AI41" s="8">
        <f>IF(AH41="","",SUMPRODUCT(('Daily Income and Expenses'!$F$3:$F$1000=$A$33&amp;" - "&amp;$A41)*('Daily Income and Expenses'!$B$3:$B$1000='Monthly Expenses'!AI$3)*'Daily Income and Expenses'!$D$3:$D$1000))</f>
        <v>0</v>
      </c>
      <c r="AJ41" s="8">
        <f>IF($A41&lt;&gt;"",'Monthly Budget'!M40,"")</f>
        <v>0</v>
      </c>
      <c r="AK41" s="8">
        <f t="shared" si="28"/>
        <v>0</v>
      </c>
    </row>
    <row r="42" spans="1:37" ht="12.75">
      <c r="A42" s="7" t="str">
        <f>IF('Monthly Budget'!A41&lt;&gt;"",'Monthly Budget'!A41,"")</f>
        <v>Magazines/Books</v>
      </c>
      <c r="B42" s="8">
        <f>IF(A42="","",SUMPRODUCT(('Daily Income and Expenses'!$F$3:$F$1000=$A$33&amp;" - "&amp;$A42)*('Daily Income and Expenses'!$B$3:$B$1000='Monthly Expenses'!B$3)*'Daily Income and Expenses'!$D$3:$D$1000))</f>
        <v>0</v>
      </c>
      <c r="C42" s="8">
        <f>IF($A42&lt;&gt;"",'Monthly Budget'!B41,"")</f>
        <v>0</v>
      </c>
      <c r="D42" s="8">
        <f t="shared" si="27"/>
        <v>0</v>
      </c>
      <c r="E42" s="8">
        <f>IF(D42="","",SUMPRODUCT(('Daily Income and Expenses'!$F$3:$F$1000=$A$33&amp;" - "&amp;$A42)*('Daily Income and Expenses'!$B$3:$B$1000='Monthly Expenses'!E$3)*'Daily Income and Expenses'!$D$3:$D$1000))</f>
        <v>0</v>
      </c>
      <c r="F42" s="8">
        <f>IF($A42&lt;&gt;"",'Monthly Budget'!E41,"")</f>
        <v>0</v>
      </c>
      <c r="G42" s="8">
        <f t="shared" si="29"/>
        <v>0</v>
      </c>
      <c r="H42" s="8">
        <f>IF(G42="","",SUMPRODUCT(('Daily Income and Expenses'!$F$3:$F$1000=$A$33&amp;" - "&amp;$A42)*('Daily Income and Expenses'!$B$3:$B$1000='Monthly Expenses'!H$3)*'Daily Income and Expenses'!$D$3:$D$1000))</f>
        <v>0</v>
      </c>
      <c r="I42" s="8">
        <f>IF($A42&lt;&gt;"",'Monthly Budget'!D41,"")</f>
        <v>0</v>
      </c>
      <c r="J42" s="8">
        <f t="shared" si="30"/>
        <v>0</v>
      </c>
      <c r="K42" s="8">
        <f>IF(J42="","",SUMPRODUCT(('Daily Income and Expenses'!$F$3:$F$1000=$A$33&amp;" - "&amp;$A42)*('Daily Income and Expenses'!$B$3:$B$1000='Monthly Expenses'!K$3)*'Daily Income and Expenses'!$D$3:$D$1000))</f>
        <v>0</v>
      </c>
      <c r="L42" s="8">
        <f>IF($A42&lt;&gt;"",'Monthly Budget'!E41,"")</f>
        <v>0</v>
      </c>
      <c r="M42" s="8">
        <f t="shared" si="31"/>
        <v>0</v>
      </c>
      <c r="N42" s="8">
        <f>IF(M42="","",SUMPRODUCT(('Daily Income and Expenses'!$F$3:$F$1000=$A$33&amp;" - "&amp;$A42)*('Daily Income and Expenses'!$B$3:$B$1000='Monthly Expenses'!N$3)*'Daily Income and Expenses'!$D$3:$D$1000))</f>
        <v>0</v>
      </c>
      <c r="O42" s="8">
        <f>IF($A42&lt;&gt;"",'Monthly Budget'!F41,"")</f>
        <v>0</v>
      </c>
      <c r="P42" s="8">
        <f t="shared" si="32"/>
        <v>0</v>
      </c>
      <c r="Q42" s="8">
        <f>IF(P42="","",SUMPRODUCT(('Daily Income and Expenses'!$F$3:$F$1000=$A$33&amp;" - "&amp;$A42)*('Daily Income and Expenses'!$B$3:$B$1000='Monthly Expenses'!Q$3)*'Daily Income and Expenses'!$D$3:$D$1000))</f>
        <v>0</v>
      </c>
      <c r="R42" s="8">
        <f>IF($A42&lt;&gt;"",'Monthly Budget'!G41,"")</f>
        <v>0</v>
      </c>
      <c r="S42" s="8">
        <f t="shared" si="33"/>
        <v>0</v>
      </c>
      <c r="T42" s="8">
        <f>IF(S42="","",SUMPRODUCT(('Daily Income and Expenses'!$F$3:$F$1000=$A$33&amp;" - "&amp;$A42)*('Daily Income and Expenses'!$B$3:$B$1000='Monthly Expenses'!T$3)*'Daily Income and Expenses'!$D$3:$D$1000))</f>
        <v>0</v>
      </c>
      <c r="U42" s="8">
        <f>IF($A42&lt;&gt;"",'Monthly Budget'!H41,"")</f>
        <v>0</v>
      </c>
      <c r="V42" s="8">
        <f t="shared" si="34"/>
        <v>0</v>
      </c>
      <c r="W42" s="8">
        <f>IF(V42="","",SUMPRODUCT(('Daily Income and Expenses'!$F$3:$F$1000=$A$33&amp;" - "&amp;$A42)*('Daily Income and Expenses'!$B$3:$B$1000='Monthly Expenses'!W$3)*'Daily Income and Expenses'!$D$3:$D$1000))</f>
        <v>0</v>
      </c>
      <c r="X42" s="8">
        <f>IF($A42&lt;&gt;"",'Monthly Budget'!I41,"")</f>
        <v>0</v>
      </c>
      <c r="Y42" s="8">
        <f t="shared" si="35"/>
        <v>0</v>
      </c>
      <c r="Z42" s="8">
        <f>IF(Y42="","",SUMPRODUCT(('Daily Income and Expenses'!$F$3:$F$1000=$A$33&amp;" - "&amp;$A42)*('Daily Income and Expenses'!$B$3:$B$1000='Monthly Expenses'!Z$3)*'Daily Income and Expenses'!$D$3:$D$1000))</f>
        <v>0</v>
      </c>
      <c r="AA42" s="8">
        <f>IF($A42&lt;&gt;"",'Monthly Budget'!J41,"")</f>
        <v>0</v>
      </c>
      <c r="AB42" s="8">
        <f t="shared" si="36"/>
        <v>0</v>
      </c>
      <c r="AC42" s="8">
        <f>IF(AB42="","",SUMPRODUCT(('Daily Income and Expenses'!$F$3:$F$1000=$A$33&amp;" - "&amp;$A42)*('Daily Income and Expenses'!$B$3:$B$1000='Monthly Expenses'!AC$3)*'Daily Income and Expenses'!$D$3:$D$1000))</f>
        <v>0</v>
      </c>
      <c r="AD42" s="8">
        <f>IF($A42&lt;&gt;"",'Monthly Budget'!K41,"")</f>
        <v>0</v>
      </c>
      <c r="AE42" s="8">
        <f t="shared" si="37"/>
        <v>0</v>
      </c>
      <c r="AF42" s="8">
        <f>IF(AE42="","",SUMPRODUCT(('Daily Income and Expenses'!$F$3:$F$1000=$A$33&amp;" - "&amp;$A42)*('Daily Income and Expenses'!$B$3:$B$1000='Monthly Expenses'!AF$3)*'Daily Income and Expenses'!$D$3:$D$1000))</f>
        <v>0</v>
      </c>
      <c r="AG42" s="8">
        <f>IF($A42&lt;&gt;"",'Monthly Budget'!L41,"")</f>
        <v>0</v>
      </c>
      <c r="AH42" s="8">
        <f t="shared" si="38"/>
        <v>0</v>
      </c>
      <c r="AI42" s="8">
        <f>IF(AH42="","",SUMPRODUCT(('Daily Income and Expenses'!$F$3:$F$1000=$A$33&amp;" - "&amp;$A42)*('Daily Income and Expenses'!$B$3:$B$1000='Monthly Expenses'!AI$3)*'Daily Income and Expenses'!$D$3:$D$1000))</f>
        <v>0</v>
      </c>
      <c r="AJ42" s="8">
        <f>IF($A42&lt;&gt;"",'Monthly Budget'!M41,"")</f>
        <v>0</v>
      </c>
      <c r="AK42" s="8">
        <f t="shared" si="28"/>
        <v>0</v>
      </c>
    </row>
    <row r="43" spans="1:37" ht="12.75">
      <c r="A43" s="7" t="str">
        <f>IF('Monthly Budget'!A42&lt;&gt;"",'Monthly Budget'!A42,"")</f>
        <v>Clothes</v>
      </c>
      <c r="B43" s="8">
        <f>IF(A43="","",SUMPRODUCT(('Daily Income and Expenses'!$F$3:$F$1000=$A$33&amp;" - "&amp;$A43)*('Daily Income and Expenses'!$B$3:$B$1000='Monthly Expenses'!B$3)*'Daily Income and Expenses'!$D$3:$D$1000))</f>
        <v>0</v>
      </c>
      <c r="C43" s="8">
        <f>IF($A43&lt;&gt;"",'Monthly Budget'!B42,"")</f>
        <v>0</v>
      </c>
      <c r="D43" s="8">
        <f t="shared" si="27"/>
        <v>0</v>
      </c>
      <c r="E43" s="8">
        <f>IF(D43="","",SUMPRODUCT(('Daily Income and Expenses'!$F$3:$F$1000=$A$33&amp;" - "&amp;$A43)*('Daily Income and Expenses'!$B$3:$B$1000='Monthly Expenses'!E$3)*'Daily Income and Expenses'!$D$3:$D$1000))</f>
        <v>0</v>
      </c>
      <c r="F43" s="8">
        <f>IF($A43&lt;&gt;"",'Monthly Budget'!E42,"")</f>
        <v>0</v>
      </c>
      <c r="G43" s="8">
        <f t="shared" si="29"/>
        <v>0</v>
      </c>
      <c r="H43" s="8">
        <f>IF(G43="","",SUMPRODUCT(('Daily Income and Expenses'!$F$3:$F$1000=$A$33&amp;" - "&amp;$A43)*('Daily Income and Expenses'!$B$3:$B$1000='Monthly Expenses'!H$3)*'Daily Income and Expenses'!$D$3:$D$1000))</f>
        <v>0</v>
      </c>
      <c r="I43" s="8">
        <f>IF($A43&lt;&gt;"",'Monthly Budget'!D42,"")</f>
        <v>0</v>
      </c>
      <c r="J43" s="8">
        <f t="shared" si="30"/>
        <v>0</v>
      </c>
      <c r="K43" s="8">
        <f>IF(J43="","",SUMPRODUCT(('Daily Income and Expenses'!$F$3:$F$1000=$A$33&amp;" - "&amp;$A43)*('Daily Income and Expenses'!$B$3:$B$1000='Monthly Expenses'!K$3)*'Daily Income and Expenses'!$D$3:$D$1000))</f>
        <v>0</v>
      </c>
      <c r="L43" s="8">
        <f>IF($A43&lt;&gt;"",'Monthly Budget'!E42,"")</f>
        <v>0</v>
      </c>
      <c r="M43" s="8">
        <f t="shared" si="31"/>
        <v>0</v>
      </c>
      <c r="N43" s="8">
        <f>IF(M43="","",SUMPRODUCT(('Daily Income and Expenses'!$F$3:$F$1000=$A$33&amp;" - "&amp;$A43)*('Daily Income and Expenses'!$B$3:$B$1000='Monthly Expenses'!N$3)*'Daily Income and Expenses'!$D$3:$D$1000))</f>
        <v>0</v>
      </c>
      <c r="O43" s="8">
        <f>IF($A43&lt;&gt;"",'Monthly Budget'!F42,"")</f>
        <v>0</v>
      </c>
      <c r="P43" s="8">
        <f t="shared" si="32"/>
        <v>0</v>
      </c>
      <c r="Q43" s="8">
        <f>IF(P43="","",SUMPRODUCT(('Daily Income and Expenses'!$F$3:$F$1000=$A$33&amp;" - "&amp;$A43)*('Daily Income and Expenses'!$B$3:$B$1000='Monthly Expenses'!Q$3)*'Daily Income and Expenses'!$D$3:$D$1000))</f>
        <v>0</v>
      </c>
      <c r="R43" s="8">
        <f>IF($A43&lt;&gt;"",'Monthly Budget'!G42,"")</f>
        <v>0</v>
      </c>
      <c r="S43" s="8">
        <f t="shared" si="33"/>
        <v>0</v>
      </c>
      <c r="T43" s="8">
        <f>IF(S43="","",SUMPRODUCT(('Daily Income and Expenses'!$F$3:$F$1000=$A$33&amp;" - "&amp;$A43)*('Daily Income and Expenses'!$B$3:$B$1000='Monthly Expenses'!T$3)*'Daily Income and Expenses'!$D$3:$D$1000))</f>
        <v>0</v>
      </c>
      <c r="U43" s="8">
        <f>IF($A43&lt;&gt;"",'Monthly Budget'!H42,"")</f>
        <v>0</v>
      </c>
      <c r="V43" s="8">
        <f t="shared" si="34"/>
        <v>0</v>
      </c>
      <c r="W43" s="8">
        <f>IF(V43="","",SUMPRODUCT(('Daily Income and Expenses'!$F$3:$F$1000=$A$33&amp;" - "&amp;$A43)*('Daily Income and Expenses'!$B$3:$B$1000='Monthly Expenses'!W$3)*'Daily Income and Expenses'!$D$3:$D$1000))</f>
        <v>0</v>
      </c>
      <c r="X43" s="8">
        <f>IF($A43&lt;&gt;"",'Monthly Budget'!I42,"")</f>
        <v>0</v>
      </c>
      <c r="Y43" s="8">
        <f t="shared" si="35"/>
        <v>0</v>
      </c>
      <c r="Z43" s="8">
        <f>IF(Y43="","",SUMPRODUCT(('Daily Income and Expenses'!$F$3:$F$1000=$A$33&amp;" - "&amp;$A43)*('Daily Income and Expenses'!$B$3:$B$1000='Monthly Expenses'!Z$3)*'Daily Income and Expenses'!$D$3:$D$1000))</f>
        <v>0</v>
      </c>
      <c r="AA43" s="8">
        <f>IF($A43&lt;&gt;"",'Monthly Budget'!J42,"")</f>
        <v>0</v>
      </c>
      <c r="AB43" s="8">
        <f t="shared" si="36"/>
        <v>0</v>
      </c>
      <c r="AC43" s="8">
        <f>IF(AB43="","",SUMPRODUCT(('Daily Income and Expenses'!$F$3:$F$1000=$A$33&amp;" - "&amp;$A43)*('Daily Income and Expenses'!$B$3:$B$1000='Monthly Expenses'!AC$3)*'Daily Income and Expenses'!$D$3:$D$1000))</f>
        <v>0</v>
      </c>
      <c r="AD43" s="8">
        <f>IF($A43&lt;&gt;"",'Monthly Budget'!K42,"")</f>
        <v>0</v>
      </c>
      <c r="AE43" s="8">
        <f t="shared" si="37"/>
        <v>0</v>
      </c>
      <c r="AF43" s="8">
        <f>IF(AE43="","",SUMPRODUCT(('Daily Income and Expenses'!$F$3:$F$1000=$A$33&amp;" - "&amp;$A43)*('Daily Income and Expenses'!$B$3:$B$1000='Monthly Expenses'!AF$3)*'Daily Income and Expenses'!$D$3:$D$1000))</f>
        <v>0</v>
      </c>
      <c r="AG43" s="8">
        <f>IF($A43&lt;&gt;"",'Monthly Budget'!L42,"")</f>
        <v>0</v>
      </c>
      <c r="AH43" s="8">
        <f t="shared" si="38"/>
        <v>0</v>
      </c>
      <c r="AI43" s="8">
        <f>IF(AH43="","",SUMPRODUCT(('Daily Income and Expenses'!$F$3:$F$1000=$A$33&amp;" - "&amp;$A43)*('Daily Income and Expenses'!$B$3:$B$1000='Monthly Expenses'!AI$3)*'Daily Income and Expenses'!$D$3:$D$1000))</f>
        <v>0</v>
      </c>
      <c r="AJ43" s="8">
        <f>IF($A43&lt;&gt;"",'Monthly Budget'!M42,"")</f>
        <v>0</v>
      </c>
      <c r="AK43" s="8">
        <f t="shared" si="28"/>
        <v>0</v>
      </c>
    </row>
    <row r="44" spans="1:37" ht="12.75">
      <c r="A44" s="7" t="str">
        <f>IF('Monthly Budget'!A43&lt;&gt;"",'Monthly Budget'!A43,"")</f>
        <v>Cosmetics</v>
      </c>
      <c r="B44" s="8">
        <f>IF(A44="","",SUMPRODUCT(('Daily Income and Expenses'!$F$3:$F$1000=$A$33&amp;" - "&amp;$A44)*('Daily Income and Expenses'!$B$3:$B$1000='Monthly Expenses'!B$3)*'Daily Income and Expenses'!$D$3:$D$1000))</f>
        <v>0</v>
      </c>
      <c r="C44" s="8">
        <f>IF($A44&lt;&gt;"",'Monthly Budget'!B43,"")</f>
        <v>0</v>
      </c>
      <c r="D44" s="8">
        <f t="shared" si="27"/>
        <v>0</v>
      </c>
      <c r="E44" s="8">
        <f>IF(D44="","",SUMPRODUCT(('Daily Income and Expenses'!$F$3:$F$1000=$A$33&amp;" - "&amp;$A44)*('Daily Income and Expenses'!$B$3:$B$1000='Monthly Expenses'!E$3)*'Daily Income and Expenses'!$D$3:$D$1000))</f>
        <v>0</v>
      </c>
      <c r="F44" s="8">
        <f>IF($A44&lt;&gt;"",'Monthly Budget'!E43,"")</f>
        <v>0</v>
      </c>
      <c r="G44" s="8">
        <f t="shared" si="29"/>
        <v>0</v>
      </c>
      <c r="H44" s="8">
        <f>IF(G44="","",SUMPRODUCT(('Daily Income and Expenses'!$F$3:$F$1000=$A$33&amp;" - "&amp;$A44)*('Daily Income and Expenses'!$B$3:$B$1000='Monthly Expenses'!H$3)*'Daily Income and Expenses'!$D$3:$D$1000))</f>
        <v>0</v>
      </c>
      <c r="I44" s="8">
        <f>IF($A44&lt;&gt;"",'Monthly Budget'!D43,"")</f>
        <v>0</v>
      </c>
      <c r="J44" s="8">
        <f t="shared" si="30"/>
        <v>0</v>
      </c>
      <c r="K44" s="8">
        <f>IF(J44="","",SUMPRODUCT(('Daily Income and Expenses'!$F$3:$F$1000=$A$33&amp;" - "&amp;$A44)*('Daily Income and Expenses'!$B$3:$B$1000='Monthly Expenses'!K$3)*'Daily Income and Expenses'!$D$3:$D$1000))</f>
        <v>0</v>
      </c>
      <c r="L44" s="8">
        <f>IF($A44&lt;&gt;"",'Monthly Budget'!E43,"")</f>
        <v>0</v>
      </c>
      <c r="M44" s="8">
        <f t="shared" si="31"/>
        <v>0</v>
      </c>
      <c r="N44" s="8">
        <f>IF(M44="","",SUMPRODUCT(('Daily Income and Expenses'!$F$3:$F$1000=$A$33&amp;" - "&amp;$A44)*('Daily Income and Expenses'!$B$3:$B$1000='Monthly Expenses'!N$3)*'Daily Income and Expenses'!$D$3:$D$1000))</f>
        <v>0</v>
      </c>
      <c r="O44" s="8">
        <f>IF($A44&lt;&gt;"",'Monthly Budget'!F43,"")</f>
        <v>0</v>
      </c>
      <c r="P44" s="8">
        <f t="shared" si="32"/>
        <v>0</v>
      </c>
      <c r="Q44" s="8">
        <f>IF(P44="","",SUMPRODUCT(('Daily Income and Expenses'!$F$3:$F$1000=$A$33&amp;" - "&amp;$A44)*('Daily Income and Expenses'!$B$3:$B$1000='Monthly Expenses'!Q$3)*'Daily Income and Expenses'!$D$3:$D$1000))</f>
        <v>0</v>
      </c>
      <c r="R44" s="8">
        <f>IF($A44&lt;&gt;"",'Monthly Budget'!G43,"")</f>
        <v>0</v>
      </c>
      <c r="S44" s="8">
        <f t="shared" si="33"/>
        <v>0</v>
      </c>
      <c r="T44" s="8">
        <f>IF(S44="","",SUMPRODUCT(('Daily Income and Expenses'!$F$3:$F$1000=$A$33&amp;" - "&amp;$A44)*('Daily Income and Expenses'!$B$3:$B$1000='Monthly Expenses'!T$3)*'Daily Income and Expenses'!$D$3:$D$1000))</f>
        <v>0</v>
      </c>
      <c r="U44" s="8">
        <f>IF($A44&lt;&gt;"",'Monthly Budget'!H43,"")</f>
        <v>0</v>
      </c>
      <c r="V44" s="8">
        <f t="shared" si="34"/>
        <v>0</v>
      </c>
      <c r="W44" s="8">
        <f>IF(V44="","",SUMPRODUCT(('Daily Income and Expenses'!$F$3:$F$1000=$A$33&amp;" - "&amp;$A44)*('Daily Income and Expenses'!$B$3:$B$1000='Monthly Expenses'!W$3)*'Daily Income and Expenses'!$D$3:$D$1000))</f>
        <v>0</v>
      </c>
      <c r="X44" s="8">
        <f>IF($A44&lt;&gt;"",'Monthly Budget'!I43,"")</f>
        <v>0</v>
      </c>
      <c r="Y44" s="8">
        <f t="shared" si="35"/>
        <v>0</v>
      </c>
      <c r="Z44" s="8">
        <f>IF(Y44="","",SUMPRODUCT(('Daily Income and Expenses'!$F$3:$F$1000=$A$33&amp;" - "&amp;$A44)*('Daily Income and Expenses'!$B$3:$B$1000='Monthly Expenses'!Z$3)*'Daily Income and Expenses'!$D$3:$D$1000))</f>
        <v>0</v>
      </c>
      <c r="AA44" s="8">
        <f>IF($A44&lt;&gt;"",'Monthly Budget'!J43,"")</f>
        <v>0</v>
      </c>
      <c r="AB44" s="8">
        <f t="shared" si="36"/>
        <v>0</v>
      </c>
      <c r="AC44" s="8">
        <f>IF(AB44="","",SUMPRODUCT(('Daily Income and Expenses'!$F$3:$F$1000=$A$33&amp;" - "&amp;$A44)*('Daily Income and Expenses'!$B$3:$B$1000='Monthly Expenses'!AC$3)*'Daily Income and Expenses'!$D$3:$D$1000))</f>
        <v>0</v>
      </c>
      <c r="AD44" s="8">
        <f>IF($A44&lt;&gt;"",'Monthly Budget'!K43,"")</f>
        <v>0</v>
      </c>
      <c r="AE44" s="8">
        <f t="shared" si="37"/>
        <v>0</v>
      </c>
      <c r="AF44" s="8">
        <f>IF(AE44="","",SUMPRODUCT(('Daily Income and Expenses'!$F$3:$F$1000=$A$33&amp;" - "&amp;$A44)*('Daily Income and Expenses'!$B$3:$B$1000='Monthly Expenses'!AF$3)*'Daily Income and Expenses'!$D$3:$D$1000))</f>
        <v>0</v>
      </c>
      <c r="AG44" s="8">
        <f>IF($A44&lt;&gt;"",'Monthly Budget'!L43,"")</f>
        <v>0</v>
      </c>
      <c r="AH44" s="8">
        <f t="shared" si="38"/>
        <v>0</v>
      </c>
      <c r="AI44" s="8">
        <f>IF(AH44="","",SUMPRODUCT(('Daily Income and Expenses'!$F$3:$F$1000=$A$33&amp;" - "&amp;$A44)*('Daily Income and Expenses'!$B$3:$B$1000='Monthly Expenses'!AI$3)*'Daily Income and Expenses'!$D$3:$D$1000))</f>
        <v>0</v>
      </c>
      <c r="AJ44" s="8">
        <f>IF($A44&lt;&gt;"",'Monthly Budget'!M43,"")</f>
        <v>0</v>
      </c>
      <c r="AK44" s="8">
        <f t="shared" si="28"/>
        <v>0</v>
      </c>
    </row>
    <row r="45" spans="1:37" ht="12.75">
      <c r="A45" s="7" t="str">
        <f>IF('Monthly Budget'!A44&lt;&gt;"",'Monthly Budget'!A44,"")</f>
        <v>Cigarettes</v>
      </c>
      <c r="B45" s="8">
        <f>IF(A45="","",SUMPRODUCT(('Daily Income and Expenses'!$F$3:$F$1000=$A$33&amp;" - "&amp;$A45)*('Daily Income and Expenses'!$B$3:$B$1000='Monthly Expenses'!B$3)*'Daily Income and Expenses'!$D$3:$D$1000))</f>
        <v>0</v>
      </c>
      <c r="C45" s="8">
        <f>IF($A45&lt;&gt;"",'Monthly Budget'!B44,"")</f>
        <v>0</v>
      </c>
      <c r="D45" s="8">
        <f t="shared" si="27"/>
        <v>0</v>
      </c>
      <c r="E45" s="8">
        <f>IF(D45="","",SUMPRODUCT(('Daily Income and Expenses'!$F$3:$F$1000=$A$33&amp;" - "&amp;$A45)*('Daily Income and Expenses'!$B$3:$B$1000='Monthly Expenses'!E$3)*'Daily Income and Expenses'!$D$3:$D$1000))</f>
        <v>0</v>
      </c>
      <c r="F45" s="8">
        <f>IF($A45&lt;&gt;"",'Monthly Budget'!E44,"")</f>
        <v>0</v>
      </c>
      <c r="G45" s="8">
        <f t="shared" si="29"/>
        <v>0</v>
      </c>
      <c r="H45" s="8">
        <f>IF(G45="","",SUMPRODUCT(('Daily Income and Expenses'!$F$3:$F$1000=$A$33&amp;" - "&amp;$A45)*('Daily Income and Expenses'!$B$3:$B$1000='Monthly Expenses'!H$3)*'Daily Income and Expenses'!$D$3:$D$1000))</f>
        <v>0</v>
      </c>
      <c r="I45" s="8">
        <f>IF($A45&lt;&gt;"",'Monthly Budget'!D44,"")</f>
        <v>0</v>
      </c>
      <c r="J45" s="8">
        <f t="shared" si="30"/>
        <v>0</v>
      </c>
      <c r="K45" s="8">
        <f>IF(J45="","",SUMPRODUCT(('Daily Income and Expenses'!$F$3:$F$1000=$A$33&amp;" - "&amp;$A45)*('Daily Income and Expenses'!$B$3:$B$1000='Monthly Expenses'!K$3)*'Daily Income and Expenses'!$D$3:$D$1000))</f>
        <v>0</v>
      </c>
      <c r="L45" s="8">
        <f>IF($A45&lt;&gt;"",'Monthly Budget'!E44,"")</f>
        <v>0</v>
      </c>
      <c r="M45" s="8">
        <f t="shared" si="31"/>
        <v>0</v>
      </c>
      <c r="N45" s="8">
        <f>IF(M45="","",SUMPRODUCT(('Daily Income and Expenses'!$F$3:$F$1000=$A$33&amp;" - "&amp;$A45)*('Daily Income and Expenses'!$B$3:$B$1000='Monthly Expenses'!N$3)*'Daily Income and Expenses'!$D$3:$D$1000))</f>
        <v>0</v>
      </c>
      <c r="O45" s="8">
        <f>IF($A45&lt;&gt;"",'Monthly Budget'!F44,"")</f>
        <v>0</v>
      </c>
      <c r="P45" s="8">
        <f t="shared" si="32"/>
        <v>0</v>
      </c>
      <c r="Q45" s="8">
        <f>IF(P45="","",SUMPRODUCT(('Daily Income and Expenses'!$F$3:$F$1000=$A$33&amp;" - "&amp;$A45)*('Daily Income and Expenses'!$B$3:$B$1000='Monthly Expenses'!Q$3)*'Daily Income and Expenses'!$D$3:$D$1000))</f>
        <v>0</v>
      </c>
      <c r="R45" s="8">
        <f>IF($A45&lt;&gt;"",'Monthly Budget'!G44,"")</f>
        <v>0</v>
      </c>
      <c r="S45" s="8">
        <f t="shared" si="33"/>
        <v>0</v>
      </c>
      <c r="T45" s="8">
        <f>IF(S45="","",SUMPRODUCT(('Daily Income and Expenses'!$F$3:$F$1000=$A$33&amp;" - "&amp;$A45)*('Daily Income and Expenses'!$B$3:$B$1000='Monthly Expenses'!T$3)*'Daily Income and Expenses'!$D$3:$D$1000))</f>
        <v>0</v>
      </c>
      <c r="U45" s="8">
        <f>IF($A45&lt;&gt;"",'Monthly Budget'!H44,"")</f>
        <v>0</v>
      </c>
      <c r="V45" s="8">
        <f t="shared" si="34"/>
        <v>0</v>
      </c>
      <c r="W45" s="8">
        <f>IF(V45="","",SUMPRODUCT(('Daily Income and Expenses'!$F$3:$F$1000=$A$33&amp;" - "&amp;$A45)*('Daily Income and Expenses'!$B$3:$B$1000='Monthly Expenses'!W$3)*'Daily Income and Expenses'!$D$3:$D$1000))</f>
        <v>0</v>
      </c>
      <c r="X45" s="8">
        <f>IF($A45&lt;&gt;"",'Monthly Budget'!I44,"")</f>
        <v>0</v>
      </c>
      <c r="Y45" s="8">
        <f t="shared" si="35"/>
        <v>0</v>
      </c>
      <c r="Z45" s="8">
        <f>IF(Y45="","",SUMPRODUCT(('Daily Income and Expenses'!$F$3:$F$1000=$A$33&amp;" - "&amp;$A45)*('Daily Income and Expenses'!$B$3:$B$1000='Monthly Expenses'!Z$3)*'Daily Income and Expenses'!$D$3:$D$1000))</f>
        <v>0</v>
      </c>
      <c r="AA45" s="8">
        <f>IF($A45&lt;&gt;"",'Monthly Budget'!J44,"")</f>
        <v>0</v>
      </c>
      <c r="AB45" s="8">
        <f t="shared" si="36"/>
        <v>0</v>
      </c>
      <c r="AC45" s="8">
        <f>IF(AB45="","",SUMPRODUCT(('Daily Income and Expenses'!$F$3:$F$1000=$A$33&amp;" - "&amp;$A45)*('Daily Income and Expenses'!$B$3:$B$1000='Monthly Expenses'!AC$3)*'Daily Income and Expenses'!$D$3:$D$1000))</f>
        <v>0</v>
      </c>
      <c r="AD45" s="8">
        <f>IF($A45&lt;&gt;"",'Monthly Budget'!K44,"")</f>
        <v>0</v>
      </c>
      <c r="AE45" s="8">
        <f t="shared" si="37"/>
        <v>0</v>
      </c>
      <c r="AF45" s="8">
        <f>IF(AE45="","",SUMPRODUCT(('Daily Income and Expenses'!$F$3:$F$1000=$A$33&amp;" - "&amp;$A45)*('Daily Income and Expenses'!$B$3:$B$1000='Monthly Expenses'!AF$3)*'Daily Income and Expenses'!$D$3:$D$1000))</f>
        <v>0</v>
      </c>
      <c r="AG45" s="8">
        <f>IF($A45&lt;&gt;"",'Monthly Budget'!L44,"")</f>
        <v>0</v>
      </c>
      <c r="AH45" s="8">
        <f t="shared" si="38"/>
        <v>0</v>
      </c>
      <c r="AI45" s="8">
        <f>IF(AH45="","",SUMPRODUCT(('Daily Income and Expenses'!$F$3:$F$1000=$A$33&amp;" - "&amp;$A45)*('Daily Income and Expenses'!$B$3:$B$1000='Monthly Expenses'!AI$3)*'Daily Income and Expenses'!$D$3:$D$1000))</f>
        <v>0</v>
      </c>
      <c r="AJ45" s="8">
        <f>IF($A45&lt;&gt;"",'Monthly Budget'!M44,"")</f>
        <v>0</v>
      </c>
      <c r="AK45" s="8">
        <f t="shared" si="28"/>
        <v>0</v>
      </c>
    </row>
    <row r="46" spans="1:37" ht="12.75">
      <c r="A46" s="7" t="str">
        <f>IF('Monthly Budget'!A45&lt;&gt;"",'Monthly Budget'!A45,"")</f>
        <v>Toys</v>
      </c>
      <c r="B46" s="8">
        <f>IF(A46="","",SUMPRODUCT(('Daily Income and Expenses'!$F$3:$F$1000=$A$33&amp;" - "&amp;$A46)*('Daily Income and Expenses'!$B$3:$B$1000='Monthly Expenses'!B$3)*'Daily Income and Expenses'!$D$3:$D$1000))</f>
        <v>0</v>
      </c>
      <c r="C46" s="8">
        <f>IF($A46&lt;&gt;"",'Monthly Budget'!B45,"")</f>
        <v>0</v>
      </c>
      <c r="D46" s="8">
        <f t="shared" si="27"/>
        <v>0</v>
      </c>
      <c r="E46" s="8">
        <f>IF(D46="","",SUMPRODUCT(('Daily Income and Expenses'!$F$3:$F$1000=$A$33&amp;" - "&amp;$A46)*('Daily Income and Expenses'!$B$3:$B$1000='Monthly Expenses'!E$3)*'Daily Income and Expenses'!$D$3:$D$1000))</f>
        <v>0</v>
      </c>
      <c r="F46" s="8">
        <f>IF($A46&lt;&gt;"",'Monthly Budget'!E45,"")</f>
        <v>0</v>
      </c>
      <c r="G46" s="8">
        <f t="shared" si="29"/>
        <v>0</v>
      </c>
      <c r="H46" s="8">
        <f>IF(G46="","",SUMPRODUCT(('Daily Income and Expenses'!$F$3:$F$1000=$A$33&amp;" - "&amp;$A46)*('Daily Income and Expenses'!$B$3:$B$1000='Monthly Expenses'!H$3)*'Daily Income and Expenses'!$D$3:$D$1000))</f>
        <v>0</v>
      </c>
      <c r="I46" s="8">
        <f>IF($A46&lt;&gt;"",'Monthly Budget'!D45,"")</f>
        <v>0</v>
      </c>
      <c r="J46" s="8">
        <f t="shared" si="30"/>
        <v>0</v>
      </c>
      <c r="K46" s="8">
        <f>IF(J46="","",SUMPRODUCT(('Daily Income and Expenses'!$F$3:$F$1000=$A$33&amp;" - "&amp;$A46)*('Daily Income and Expenses'!$B$3:$B$1000='Monthly Expenses'!K$3)*'Daily Income and Expenses'!$D$3:$D$1000))</f>
        <v>0</v>
      </c>
      <c r="L46" s="8">
        <f>IF($A46&lt;&gt;"",'Monthly Budget'!E45,"")</f>
        <v>0</v>
      </c>
      <c r="M46" s="8">
        <f t="shared" si="31"/>
        <v>0</v>
      </c>
      <c r="N46" s="8">
        <f>IF(M46="","",SUMPRODUCT(('Daily Income and Expenses'!$F$3:$F$1000=$A$33&amp;" - "&amp;$A46)*('Daily Income and Expenses'!$B$3:$B$1000='Monthly Expenses'!N$3)*'Daily Income and Expenses'!$D$3:$D$1000))</f>
        <v>0</v>
      </c>
      <c r="O46" s="8">
        <f>IF($A46&lt;&gt;"",'Monthly Budget'!F45,"")</f>
        <v>0</v>
      </c>
      <c r="P46" s="8">
        <f t="shared" si="32"/>
        <v>0</v>
      </c>
      <c r="Q46" s="8">
        <f>IF(P46="","",SUMPRODUCT(('Daily Income and Expenses'!$F$3:$F$1000=$A$33&amp;" - "&amp;$A46)*('Daily Income and Expenses'!$B$3:$B$1000='Monthly Expenses'!Q$3)*'Daily Income and Expenses'!$D$3:$D$1000))</f>
        <v>0</v>
      </c>
      <c r="R46" s="8">
        <f>IF($A46&lt;&gt;"",'Monthly Budget'!G45,"")</f>
        <v>0</v>
      </c>
      <c r="S46" s="8">
        <f t="shared" si="33"/>
        <v>0</v>
      </c>
      <c r="T46" s="8">
        <f>IF(S46="","",SUMPRODUCT(('Daily Income and Expenses'!$F$3:$F$1000=$A$33&amp;" - "&amp;$A46)*('Daily Income and Expenses'!$B$3:$B$1000='Monthly Expenses'!T$3)*'Daily Income and Expenses'!$D$3:$D$1000))</f>
        <v>0</v>
      </c>
      <c r="U46" s="8">
        <f>IF($A46&lt;&gt;"",'Monthly Budget'!H45,"")</f>
        <v>0</v>
      </c>
      <c r="V46" s="8">
        <f t="shared" si="34"/>
        <v>0</v>
      </c>
      <c r="W46" s="8">
        <f>IF(V46="","",SUMPRODUCT(('Daily Income and Expenses'!$F$3:$F$1000=$A$33&amp;" - "&amp;$A46)*('Daily Income and Expenses'!$B$3:$B$1000='Monthly Expenses'!W$3)*'Daily Income and Expenses'!$D$3:$D$1000))</f>
        <v>0</v>
      </c>
      <c r="X46" s="8">
        <f>IF($A46&lt;&gt;"",'Monthly Budget'!I45,"")</f>
        <v>0</v>
      </c>
      <c r="Y46" s="8">
        <f t="shared" si="35"/>
        <v>0</v>
      </c>
      <c r="Z46" s="8">
        <f>IF(Y46="","",SUMPRODUCT(('Daily Income and Expenses'!$F$3:$F$1000=$A$33&amp;" - "&amp;$A46)*('Daily Income and Expenses'!$B$3:$B$1000='Monthly Expenses'!Z$3)*'Daily Income and Expenses'!$D$3:$D$1000))</f>
        <v>0</v>
      </c>
      <c r="AA46" s="8">
        <f>IF($A46&lt;&gt;"",'Monthly Budget'!J45,"")</f>
        <v>0</v>
      </c>
      <c r="AB46" s="8">
        <f t="shared" si="36"/>
        <v>0</v>
      </c>
      <c r="AC46" s="8">
        <f>IF(AB46="","",SUMPRODUCT(('Daily Income and Expenses'!$F$3:$F$1000=$A$33&amp;" - "&amp;$A46)*('Daily Income and Expenses'!$B$3:$B$1000='Monthly Expenses'!AC$3)*'Daily Income and Expenses'!$D$3:$D$1000))</f>
        <v>0</v>
      </c>
      <c r="AD46" s="8">
        <f>IF($A46&lt;&gt;"",'Monthly Budget'!K45,"")</f>
        <v>0</v>
      </c>
      <c r="AE46" s="8">
        <f t="shared" si="37"/>
        <v>0</v>
      </c>
      <c r="AF46" s="8">
        <f>IF(AE46="","",SUMPRODUCT(('Daily Income and Expenses'!$F$3:$F$1000=$A$33&amp;" - "&amp;$A46)*('Daily Income and Expenses'!$B$3:$B$1000='Monthly Expenses'!AF$3)*'Daily Income and Expenses'!$D$3:$D$1000))</f>
        <v>0</v>
      </c>
      <c r="AG46" s="8">
        <f>IF($A46&lt;&gt;"",'Monthly Budget'!L45,"")</f>
        <v>0</v>
      </c>
      <c r="AH46" s="8">
        <f t="shared" si="38"/>
        <v>0</v>
      </c>
      <c r="AI46" s="8">
        <f>IF(AH46="","",SUMPRODUCT(('Daily Income and Expenses'!$F$3:$F$1000=$A$33&amp;" - "&amp;$A46)*('Daily Income and Expenses'!$B$3:$B$1000='Monthly Expenses'!AI$3)*'Daily Income and Expenses'!$D$3:$D$1000))</f>
        <v>0</v>
      </c>
      <c r="AJ46" s="8">
        <f>IF($A46&lt;&gt;"",'Monthly Budget'!M45,"")</f>
        <v>0</v>
      </c>
      <c r="AK46" s="8">
        <f t="shared" si="28"/>
        <v>0</v>
      </c>
    </row>
    <row r="47" spans="1:37" ht="12.75">
      <c r="A47" s="7" t="str">
        <f>IF('Monthly Budget'!A46&lt;&gt;"",'Monthly Budget'!A46,"")</f>
        <v>Childcare</v>
      </c>
      <c r="B47" s="8">
        <f>IF(A47="","",SUMPRODUCT(('Daily Income and Expenses'!$F$3:$F$1000=$A$33&amp;" - "&amp;$A47)*('Daily Income and Expenses'!$B$3:$B$1000='Monthly Expenses'!B$3)*'Daily Income and Expenses'!$D$3:$D$1000))</f>
        <v>0</v>
      </c>
      <c r="C47" s="8">
        <f>IF($A47&lt;&gt;"",'Monthly Budget'!B46,"")</f>
        <v>0</v>
      </c>
      <c r="D47" s="8">
        <f t="shared" si="27"/>
        <v>0</v>
      </c>
      <c r="E47" s="8">
        <f>IF(D47="","",SUMPRODUCT(('Daily Income and Expenses'!$F$3:$F$1000=$A$33&amp;" - "&amp;$A47)*('Daily Income and Expenses'!$B$3:$B$1000='Monthly Expenses'!E$3)*'Daily Income and Expenses'!$D$3:$D$1000))</f>
        <v>0</v>
      </c>
      <c r="F47" s="8">
        <f>IF($A47&lt;&gt;"",'Monthly Budget'!E46,"")</f>
        <v>0</v>
      </c>
      <c r="G47" s="8">
        <f t="shared" si="29"/>
        <v>0</v>
      </c>
      <c r="H47" s="8">
        <f>IF(G47="","",SUMPRODUCT(('Daily Income and Expenses'!$F$3:$F$1000=$A$33&amp;" - "&amp;$A47)*('Daily Income and Expenses'!$B$3:$B$1000='Monthly Expenses'!H$3)*'Daily Income and Expenses'!$D$3:$D$1000))</f>
        <v>0</v>
      </c>
      <c r="I47" s="8">
        <f>IF($A47&lt;&gt;"",'Monthly Budget'!D46,"")</f>
        <v>0</v>
      </c>
      <c r="J47" s="8">
        <f t="shared" si="30"/>
        <v>0</v>
      </c>
      <c r="K47" s="8">
        <f>IF(J47="","",SUMPRODUCT(('Daily Income and Expenses'!$F$3:$F$1000=$A$33&amp;" - "&amp;$A47)*('Daily Income and Expenses'!$B$3:$B$1000='Monthly Expenses'!K$3)*'Daily Income and Expenses'!$D$3:$D$1000))</f>
        <v>0</v>
      </c>
      <c r="L47" s="8">
        <f>IF($A47&lt;&gt;"",'Monthly Budget'!E46,"")</f>
        <v>0</v>
      </c>
      <c r="M47" s="8">
        <f t="shared" si="31"/>
        <v>0</v>
      </c>
      <c r="N47" s="8">
        <f>IF(M47="","",SUMPRODUCT(('Daily Income and Expenses'!$F$3:$F$1000=$A$33&amp;" - "&amp;$A47)*('Daily Income and Expenses'!$B$3:$B$1000='Monthly Expenses'!N$3)*'Daily Income and Expenses'!$D$3:$D$1000))</f>
        <v>0</v>
      </c>
      <c r="O47" s="8">
        <f>IF($A47&lt;&gt;"",'Monthly Budget'!F46,"")</f>
        <v>0</v>
      </c>
      <c r="P47" s="8">
        <f t="shared" si="32"/>
        <v>0</v>
      </c>
      <c r="Q47" s="8">
        <f>IF(P47="","",SUMPRODUCT(('Daily Income and Expenses'!$F$3:$F$1000=$A$33&amp;" - "&amp;$A47)*('Daily Income and Expenses'!$B$3:$B$1000='Monthly Expenses'!Q$3)*'Daily Income and Expenses'!$D$3:$D$1000))</f>
        <v>0</v>
      </c>
      <c r="R47" s="8">
        <f>IF($A47&lt;&gt;"",'Monthly Budget'!G46,"")</f>
        <v>0</v>
      </c>
      <c r="S47" s="8">
        <f t="shared" si="33"/>
        <v>0</v>
      </c>
      <c r="T47" s="8">
        <f>IF(S47="","",SUMPRODUCT(('Daily Income and Expenses'!$F$3:$F$1000=$A$33&amp;" - "&amp;$A47)*('Daily Income and Expenses'!$B$3:$B$1000='Monthly Expenses'!T$3)*'Daily Income and Expenses'!$D$3:$D$1000))</f>
        <v>0</v>
      </c>
      <c r="U47" s="8">
        <f>IF($A47&lt;&gt;"",'Monthly Budget'!H46,"")</f>
        <v>0</v>
      </c>
      <c r="V47" s="8">
        <f t="shared" si="34"/>
        <v>0</v>
      </c>
      <c r="W47" s="8">
        <f>IF(V47="","",SUMPRODUCT(('Daily Income and Expenses'!$F$3:$F$1000=$A$33&amp;" - "&amp;$A47)*('Daily Income and Expenses'!$B$3:$B$1000='Monthly Expenses'!W$3)*'Daily Income and Expenses'!$D$3:$D$1000))</f>
        <v>0</v>
      </c>
      <c r="X47" s="8">
        <f>IF($A47&lt;&gt;"",'Monthly Budget'!I46,"")</f>
        <v>0</v>
      </c>
      <c r="Y47" s="8">
        <f t="shared" si="35"/>
        <v>0</v>
      </c>
      <c r="Z47" s="8">
        <f>IF(Y47="","",SUMPRODUCT(('Daily Income and Expenses'!$F$3:$F$1000=$A$33&amp;" - "&amp;$A47)*('Daily Income and Expenses'!$B$3:$B$1000='Monthly Expenses'!Z$3)*'Daily Income and Expenses'!$D$3:$D$1000))</f>
        <v>0</v>
      </c>
      <c r="AA47" s="8">
        <f>IF($A47&lt;&gt;"",'Monthly Budget'!J46,"")</f>
        <v>0</v>
      </c>
      <c r="AB47" s="8">
        <f t="shared" si="36"/>
        <v>0</v>
      </c>
      <c r="AC47" s="8">
        <f>IF(AB47="","",SUMPRODUCT(('Daily Income and Expenses'!$F$3:$F$1000=$A$33&amp;" - "&amp;$A47)*('Daily Income and Expenses'!$B$3:$B$1000='Monthly Expenses'!AC$3)*'Daily Income and Expenses'!$D$3:$D$1000))</f>
        <v>0</v>
      </c>
      <c r="AD47" s="8">
        <f>IF($A47&lt;&gt;"",'Monthly Budget'!K46,"")</f>
        <v>0</v>
      </c>
      <c r="AE47" s="8">
        <f t="shared" si="37"/>
        <v>0</v>
      </c>
      <c r="AF47" s="8">
        <f>IF(AE47="","",SUMPRODUCT(('Daily Income and Expenses'!$F$3:$F$1000=$A$33&amp;" - "&amp;$A47)*('Daily Income and Expenses'!$B$3:$B$1000='Monthly Expenses'!AF$3)*'Daily Income and Expenses'!$D$3:$D$1000))</f>
        <v>0</v>
      </c>
      <c r="AG47" s="8">
        <f>IF($A47&lt;&gt;"",'Monthly Budget'!L46,"")</f>
        <v>0</v>
      </c>
      <c r="AH47" s="8">
        <f t="shared" si="38"/>
        <v>0</v>
      </c>
      <c r="AI47" s="8">
        <f>IF(AH47="","",SUMPRODUCT(('Daily Income and Expenses'!$F$3:$F$1000=$A$33&amp;" - "&amp;$A47)*('Daily Income and Expenses'!$B$3:$B$1000='Monthly Expenses'!AI$3)*'Daily Income and Expenses'!$D$3:$D$1000))</f>
        <v>0</v>
      </c>
      <c r="AJ47" s="8">
        <f>IF($A47&lt;&gt;"",'Monthly Budget'!M46,"")</f>
        <v>0</v>
      </c>
      <c r="AK47" s="8">
        <f t="shared" si="28"/>
        <v>0</v>
      </c>
    </row>
    <row r="48" spans="1:37" ht="12.75">
      <c r="A48" s="7" t="str">
        <f>IF('Monthly Budget'!A47&lt;&gt;"",'Monthly Budget'!A47,"")</f>
        <v>Petcare</v>
      </c>
      <c r="B48" s="8">
        <f>IF(A48="","",SUMPRODUCT(('Daily Income and Expenses'!$F$3:$F$1000=$A$33&amp;" - "&amp;$A48)*('Daily Income and Expenses'!$B$3:$B$1000='Monthly Expenses'!B$3)*'Daily Income and Expenses'!$D$3:$D$1000))</f>
        <v>0</v>
      </c>
      <c r="C48" s="8">
        <f>IF($A48&lt;&gt;"",'Monthly Budget'!B47,"")</f>
        <v>0</v>
      </c>
      <c r="D48" s="8">
        <f t="shared" si="27"/>
        <v>0</v>
      </c>
      <c r="E48" s="8">
        <f>IF(D48="","",SUMPRODUCT(('Daily Income and Expenses'!$F$3:$F$1000=$A$33&amp;" - "&amp;$A48)*('Daily Income and Expenses'!$B$3:$B$1000='Monthly Expenses'!E$3)*'Daily Income and Expenses'!$D$3:$D$1000))</f>
        <v>0</v>
      </c>
      <c r="F48" s="8">
        <f>IF($A48&lt;&gt;"",'Monthly Budget'!E47,"")</f>
        <v>0</v>
      </c>
      <c r="G48" s="8">
        <f t="shared" si="29"/>
        <v>0</v>
      </c>
      <c r="H48" s="8">
        <f>IF(G48="","",SUMPRODUCT(('Daily Income and Expenses'!$F$3:$F$1000=$A$33&amp;" - "&amp;$A48)*('Daily Income and Expenses'!$B$3:$B$1000='Monthly Expenses'!H$3)*'Daily Income and Expenses'!$D$3:$D$1000))</f>
        <v>0</v>
      </c>
      <c r="I48" s="8">
        <f>IF($A48&lt;&gt;"",'Monthly Budget'!D47,"")</f>
        <v>0</v>
      </c>
      <c r="J48" s="8">
        <f t="shared" si="30"/>
        <v>0</v>
      </c>
      <c r="K48" s="8">
        <f>IF(J48="","",SUMPRODUCT(('Daily Income and Expenses'!$F$3:$F$1000=$A$33&amp;" - "&amp;$A48)*('Daily Income and Expenses'!$B$3:$B$1000='Monthly Expenses'!K$3)*'Daily Income and Expenses'!$D$3:$D$1000))</f>
        <v>0</v>
      </c>
      <c r="L48" s="8">
        <f>IF($A48&lt;&gt;"",'Monthly Budget'!E47,"")</f>
        <v>0</v>
      </c>
      <c r="M48" s="8">
        <f t="shared" si="31"/>
        <v>0</v>
      </c>
      <c r="N48" s="8">
        <f>IF(M48="","",SUMPRODUCT(('Daily Income and Expenses'!$F$3:$F$1000=$A$33&amp;" - "&amp;$A48)*('Daily Income and Expenses'!$B$3:$B$1000='Monthly Expenses'!N$3)*'Daily Income and Expenses'!$D$3:$D$1000))</f>
        <v>0</v>
      </c>
      <c r="O48" s="8">
        <f>IF($A48&lt;&gt;"",'Monthly Budget'!F47,"")</f>
        <v>0</v>
      </c>
      <c r="P48" s="8">
        <f t="shared" si="32"/>
        <v>0</v>
      </c>
      <c r="Q48" s="8">
        <f>IF(P48="","",SUMPRODUCT(('Daily Income and Expenses'!$F$3:$F$1000=$A$33&amp;" - "&amp;$A48)*('Daily Income and Expenses'!$B$3:$B$1000='Monthly Expenses'!Q$3)*'Daily Income and Expenses'!$D$3:$D$1000))</f>
        <v>0</v>
      </c>
      <c r="R48" s="8">
        <f>IF($A48&lt;&gt;"",'Monthly Budget'!G47,"")</f>
        <v>0</v>
      </c>
      <c r="S48" s="8">
        <f t="shared" si="33"/>
        <v>0</v>
      </c>
      <c r="T48" s="8">
        <f>IF(S48="","",SUMPRODUCT(('Daily Income and Expenses'!$F$3:$F$1000=$A$33&amp;" - "&amp;$A48)*('Daily Income and Expenses'!$B$3:$B$1000='Monthly Expenses'!T$3)*'Daily Income and Expenses'!$D$3:$D$1000))</f>
        <v>0</v>
      </c>
      <c r="U48" s="8">
        <f>IF($A48&lt;&gt;"",'Monthly Budget'!H47,"")</f>
        <v>0</v>
      </c>
      <c r="V48" s="8">
        <f t="shared" si="34"/>
        <v>0</v>
      </c>
      <c r="W48" s="8">
        <f>IF(V48="","",SUMPRODUCT(('Daily Income and Expenses'!$F$3:$F$1000=$A$33&amp;" - "&amp;$A48)*('Daily Income and Expenses'!$B$3:$B$1000='Monthly Expenses'!W$3)*'Daily Income and Expenses'!$D$3:$D$1000))</f>
        <v>0</v>
      </c>
      <c r="X48" s="8">
        <f>IF($A48&lt;&gt;"",'Monthly Budget'!I47,"")</f>
        <v>0</v>
      </c>
      <c r="Y48" s="8">
        <f t="shared" si="35"/>
        <v>0</v>
      </c>
      <c r="Z48" s="8">
        <f>IF(Y48="","",SUMPRODUCT(('Daily Income and Expenses'!$F$3:$F$1000=$A$33&amp;" - "&amp;$A48)*('Daily Income and Expenses'!$B$3:$B$1000='Monthly Expenses'!Z$3)*'Daily Income and Expenses'!$D$3:$D$1000))</f>
        <v>0</v>
      </c>
      <c r="AA48" s="8">
        <f>IF($A48&lt;&gt;"",'Monthly Budget'!J47,"")</f>
        <v>0</v>
      </c>
      <c r="AB48" s="8">
        <f t="shared" si="36"/>
        <v>0</v>
      </c>
      <c r="AC48" s="8">
        <f>IF(AB48="","",SUMPRODUCT(('Daily Income and Expenses'!$F$3:$F$1000=$A$33&amp;" - "&amp;$A48)*('Daily Income and Expenses'!$B$3:$B$1000='Monthly Expenses'!AC$3)*'Daily Income and Expenses'!$D$3:$D$1000))</f>
        <v>0</v>
      </c>
      <c r="AD48" s="8">
        <f>IF($A48&lt;&gt;"",'Monthly Budget'!K47,"")</f>
        <v>0</v>
      </c>
      <c r="AE48" s="8">
        <f t="shared" si="37"/>
        <v>0</v>
      </c>
      <c r="AF48" s="8">
        <f>IF(AE48="","",SUMPRODUCT(('Daily Income and Expenses'!$F$3:$F$1000=$A$33&amp;" - "&amp;$A48)*('Daily Income and Expenses'!$B$3:$B$1000='Monthly Expenses'!AF$3)*'Daily Income and Expenses'!$D$3:$D$1000))</f>
        <v>0</v>
      </c>
      <c r="AG48" s="8">
        <f>IF($A48&lt;&gt;"",'Monthly Budget'!L47,"")</f>
        <v>0</v>
      </c>
      <c r="AH48" s="8">
        <f t="shared" si="38"/>
        <v>0</v>
      </c>
      <c r="AI48" s="8">
        <f>IF(AH48="","",SUMPRODUCT(('Daily Income and Expenses'!$F$3:$F$1000=$A$33&amp;" - "&amp;$A48)*('Daily Income and Expenses'!$B$3:$B$1000='Monthly Expenses'!AI$3)*'Daily Income and Expenses'!$D$3:$D$1000))</f>
        <v>0</v>
      </c>
      <c r="AJ48" s="8">
        <f>IF($A48&lt;&gt;"",'Monthly Budget'!M47,"")</f>
        <v>0</v>
      </c>
      <c r="AK48" s="8">
        <f t="shared" si="28"/>
        <v>0</v>
      </c>
    </row>
    <row r="49" spans="1:37" ht="12.75">
      <c r="A49" s="7" t="str">
        <f>IF('Monthly Budget'!A48&lt;&gt;"",'Monthly Budget'!A48,"")</f>
        <v>Oil</v>
      </c>
      <c r="B49" s="8">
        <f>IF(A49="","",SUMPRODUCT(('Daily Income and Expenses'!$F$3:$F$1000=$A$33&amp;" - "&amp;$A49)*('Daily Income and Expenses'!$B$3:$B$1000='Monthly Expenses'!B$3)*'Daily Income and Expenses'!$D$3:$D$1000))</f>
        <v>50</v>
      </c>
      <c r="C49" s="8">
        <f>IF($A49&lt;&gt;"",'Monthly Budget'!B48,"")</f>
        <v>0</v>
      </c>
      <c r="D49" s="8">
        <f t="shared" si="27"/>
        <v>-50</v>
      </c>
      <c r="E49" s="8">
        <f>IF(D49="","",SUMPRODUCT(('Daily Income and Expenses'!$F$3:$F$1000=$A$33&amp;" - "&amp;$A49)*('Daily Income and Expenses'!$B$3:$B$1000='Monthly Expenses'!E$3)*'Daily Income and Expenses'!$D$3:$D$1000))</f>
        <v>0</v>
      </c>
      <c r="F49" s="8">
        <f>IF($A49&lt;&gt;"",'Monthly Budget'!E48,"")</f>
        <v>0</v>
      </c>
      <c r="G49" s="8">
        <f t="shared" si="29"/>
        <v>0</v>
      </c>
      <c r="H49" s="8">
        <f>IF(G49="","",SUMPRODUCT(('Daily Income and Expenses'!$F$3:$F$1000=$A$33&amp;" - "&amp;$A49)*('Daily Income and Expenses'!$B$3:$B$1000='Monthly Expenses'!H$3)*'Daily Income and Expenses'!$D$3:$D$1000))</f>
        <v>0</v>
      </c>
      <c r="I49" s="8">
        <f>IF($A49&lt;&gt;"",'Monthly Budget'!D48,"")</f>
        <v>0</v>
      </c>
      <c r="J49" s="8">
        <f t="shared" si="30"/>
        <v>0</v>
      </c>
      <c r="K49" s="8">
        <f>IF(J49="","",SUMPRODUCT(('Daily Income and Expenses'!$F$3:$F$1000=$A$33&amp;" - "&amp;$A49)*('Daily Income and Expenses'!$B$3:$B$1000='Monthly Expenses'!K$3)*'Daily Income and Expenses'!$D$3:$D$1000))</f>
        <v>0</v>
      </c>
      <c r="L49" s="8">
        <f>IF($A49&lt;&gt;"",'Monthly Budget'!E48,"")</f>
        <v>0</v>
      </c>
      <c r="M49" s="8">
        <f t="shared" si="31"/>
        <v>0</v>
      </c>
      <c r="N49" s="8">
        <f>IF(M49="","",SUMPRODUCT(('Daily Income and Expenses'!$F$3:$F$1000=$A$33&amp;" - "&amp;$A49)*('Daily Income and Expenses'!$B$3:$B$1000='Monthly Expenses'!N$3)*'Daily Income and Expenses'!$D$3:$D$1000))</f>
        <v>0</v>
      </c>
      <c r="O49" s="8">
        <f>IF($A49&lt;&gt;"",'Monthly Budget'!F48,"")</f>
        <v>0</v>
      </c>
      <c r="P49" s="8">
        <f t="shared" si="32"/>
        <v>0</v>
      </c>
      <c r="Q49" s="8">
        <f>IF(P49="","",SUMPRODUCT(('Daily Income and Expenses'!$F$3:$F$1000=$A$33&amp;" - "&amp;$A49)*('Daily Income and Expenses'!$B$3:$B$1000='Monthly Expenses'!Q$3)*'Daily Income and Expenses'!$D$3:$D$1000))</f>
        <v>0</v>
      </c>
      <c r="R49" s="8">
        <f>IF($A49&lt;&gt;"",'Monthly Budget'!G48,"")</f>
        <v>0</v>
      </c>
      <c r="S49" s="8">
        <f t="shared" si="33"/>
        <v>0</v>
      </c>
      <c r="T49" s="8">
        <f>IF(S49="","",SUMPRODUCT(('Daily Income and Expenses'!$F$3:$F$1000=$A$33&amp;" - "&amp;$A49)*('Daily Income and Expenses'!$B$3:$B$1000='Monthly Expenses'!T$3)*'Daily Income and Expenses'!$D$3:$D$1000))</f>
        <v>0</v>
      </c>
      <c r="U49" s="8">
        <f>IF($A49&lt;&gt;"",'Monthly Budget'!H48,"")</f>
        <v>0</v>
      </c>
      <c r="V49" s="8">
        <f t="shared" si="34"/>
        <v>0</v>
      </c>
      <c r="W49" s="8">
        <f>IF(V49="","",SUMPRODUCT(('Daily Income and Expenses'!$F$3:$F$1000=$A$33&amp;" - "&amp;$A49)*('Daily Income and Expenses'!$B$3:$B$1000='Monthly Expenses'!W$3)*'Daily Income and Expenses'!$D$3:$D$1000))</f>
        <v>0</v>
      </c>
      <c r="X49" s="8">
        <f>IF($A49&lt;&gt;"",'Monthly Budget'!I48,"")</f>
        <v>0</v>
      </c>
      <c r="Y49" s="8">
        <f t="shared" si="35"/>
        <v>0</v>
      </c>
      <c r="Z49" s="8">
        <f>IF(Y49="","",SUMPRODUCT(('Daily Income and Expenses'!$F$3:$F$1000=$A$33&amp;" - "&amp;$A49)*('Daily Income and Expenses'!$B$3:$B$1000='Monthly Expenses'!Z$3)*'Daily Income and Expenses'!$D$3:$D$1000))</f>
        <v>0</v>
      </c>
      <c r="AA49" s="8">
        <f>IF($A49&lt;&gt;"",'Monthly Budget'!J48,"")</f>
        <v>0</v>
      </c>
      <c r="AB49" s="8">
        <f t="shared" si="36"/>
        <v>0</v>
      </c>
      <c r="AC49" s="8">
        <f>IF(AB49="","",SUMPRODUCT(('Daily Income and Expenses'!$F$3:$F$1000=$A$33&amp;" - "&amp;$A49)*('Daily Income and Expenses'!$B$3:$B$1000='Monthly Expenses'!AC$3)*'Daily Income and Expenses'!$D$3:$D$1000))</f>
        <v>0</v>
      </c>
      <c r="AD49" s="8">
        <f>IF($A49&lt;&gt;"",'Monthly Budget'!K48,"")</f>
        <v>0</v>
      </c>
      <c r="AE49" s="8">
        <f t="shared" si="37"/>
        <v>0</v>
      </c>
      <c r="AF49" s="8">
        <f>IF(AE49="","",SUMPRODUCT(('Daily Income and Expenses'!$F$3:$F$1000=$A$33&amp;" - "&amp;$A49)*('Daily Income and Expenses'!$B$3:$B$1000='Monthly Expenses'!AF$3)*'Daily Income and Expenses'!$D$3:$D$1000))</f>
        <v>0</v>
      </c>
      <c r="AG49" s="8">
        <f>IF($A49&lt;&gt;"",'Monthly Budget'!L48,"")</f>
        <v>0</v>
      </c>
      <c r="AH49" s="8">
        <f t="shared" si="38"/>
        <v>0</v>
      </c>
      <c r="AI49" s="8">
        <f>IF(AH49="","",SUMPRODUCT(('Daily Income and Expenses'!$F$3:$F$1000=$A$33&amp;" - "&amp;$A49)*('Daily Income and Expenses'!$B$3:$B$1000='Monthly Expenses'!AI$3)*'Daily Income and Expenses'!$D$3:$D$1000))</f>
        <v>0</v>
      </c>
      <c r="AJ49" s="8">
        <f>IF($A49&lt;&gt;"",'Monthly Budget'!M48,"")</f>
        <v>0</v>
      </c>
      <c r="AK49" s="8">
        <f t="shared" si="28"/>
        <v>0</v>
      </c>
    </row>
    <row r="50" spans="1:37" ht="12.75">
      <c r="A50" s="7" t="str">
        <f>IF('Monthly Budget'!A49&lt;&gt;"",'Monthly Budget'!A49,"")</f>
        <v>Public Transport</v>
      </c>
      <c r="B50" s="8">
        <f>IF(A50="","",SUMPRODUCT(('Daily Income and Expenses'!$F$3:$F$1000=$A$33&amp;" - "&amp;$A50)*('Daily Income and Expenses'!$B$3:$B$1000='Monthly Expenses'!B$3)*'Daily Income and Expenses'!$D$3:$D$1000))</f>
        <v>0</v>
      </c>
      <c r="C50" s="8">
        <f>IF($A50&lt;&gt;"",'Monthly Budget'!B49,"")</f>
        <v>0</v>
      </c>
      <c r="D50" s="8">
        <f t="shared" si="27"/>
        <v>0</v>
      </c>
      <c r="E50" s="8">
        <f>IF(D50="","",SUMPRODUCT(('Daily Income and Expenses'!$F$3:$F$1000=$A$33&amp;" - "&amp;$A50)*('Daily Income and Expenses'!$B$3:$B$1000='Monthly Expenses'!E$3)*'Daily Income and Expenses'!$D$3:$D$1000))</f>
        <v>0</v>
      </c>
      <c r="F50" s="8">
        <f>IF($A50&lt;&gt;"",'Monthly Budget'!E49,"")</f>
        <v>0</v>
      </c>
      <c r="G50" s="8">
        <f t="shared" si="29"/>
        <v>0</v>
      </c>
      <c r="H50" s="8">
        <f>IF(G50="","",SUMPRODUCT(('Daily Income and Expenses'!$F$3:$F$1000=$A$33&amp;" - "&amp;$A50)*('Daily Income and Expenses'!$B$3:$B$1000='Monthly Expenses'!H$3)*'Daily Income and Expenses'!$D$3:$D$1000))</f>
        <v>0</v>
      </c>
      <c r="I50" s="8">
        <f>IF($A50&lt;&gt;"",'Monthly Budget'!D49,"")</f>
        <v>0</v>
      </c>
      <c r="J50" s="8">
        <f t="shared" si="30"/>
        <v>0</v>
      </c>
      <c r="K50" s="8">
        <f>IF(J50="","",SUMPRODUCT(('Daily Income and Expenses'!$F$3:$F$1000=$A$33&amp;" - "&amp;$A50)*('Daily Income and Expenses'!$B$3:$B$1000='Monthly Expenses'!K$3)*'Daily Income and Expenses'!$D$3:$D$1000))</f>
        <v>0</v>
      </c>
      <c r="L50" s="8">
        <f>IF($A50&lt;&gt;"",'Monthly Budget'!E49,"")</f>
        <v>0</v>
      </c>
      <c r="M50" s="8">
        <f t="shared" si="31"/>
        <v>0</v>
      </c>
      <c r="N50" s="8">
        <f>IF(M50="","",SUMPRODUCT(('Daily Income and Expenses'!$F$3:$F$1000=$A$33&amp;" - "&amp;$A50)*('Daily Income and Expenses'!$B$3:$B$1000='Monthly Expenses'!N$3)*'Daily Income and Expenses'!$D$3:$D$1000))</f>
        <v>0</v>
      </c>
      <c r="O50" s="8">
        <f>IF($A50&lt;&gt;"",'Monthly Budget'!F49,"")</f>
        <v>0</v>
      </c>
      <c r="P50" s="8">
        <f t="shared" si="32"/>
        <v>0</v>
      </c>
      <c r="Q50" s="8">
        <f>IF(P50="","",SUMPRODUCT(('Daily Income and Expenses'!$F$3:$F$1000=$A$33&amp;" - "&amp;$A50)*('Daily Income and Expenses'!$B$3:$B$1000='Monthly Expenses'!Q$3)*'Daily Income and Expenses'!$D$3:$D$1000))</f>
        <v>0</v>
      </c>
      <c r="R50" s="8">
        <f>IF($A50&lt;&gt;"",'Monthly Budget'!G49,"")</f>
        <v>0</v>
      </c>
      <c r="S50" s="8">
        <f t="shared" si="33"/>
        <v>0</v>
      </c>
      <c r="T50" s="8">
        <f>IF(S50="","",SUMPRODUCT(('Daily Income and Expenses'!$F$3:$F$1000=$A$33&amp;" - "&amp;$A50)*('Daily Income and Expenses'!$B$3:$B$1000='Monthly Expenses'!T$3)*'Daily Income and Expenses'!$D$3:$D$1000))</f>
        <v>0</v>
      </c>
      <c r="U50" s="8">
        <f>IF($A50&lt;&gt;"",'Monthly Budget'!H49,"")</f>
        <v>0</v>
      </c>
      <c r="V50" s="8">
        <f t="shared" si="34"/>
        <v>0</v>
      </c>
      <c r="W50" s="8">
        <f>IF(V50="","",SUMPRODUCT(('Daily Income and Expenses'!$F$3:$F$1000=$A$33&amp;" - "&amp;$A50)*('Daily Income and Expenses'!$B$3:$B$1000='Monthly Expenses'!W$3)*'Daily Income and Expenses'!$D$3:$D$1000))</f>
        <v>0</v>
      </c>
      <c r="X50" s="8">
        <f>IF($A50&lt;&gt;"",'Monthly Budget'!I49,"")</f>
        <v>0</v>
      </c>
      <c r="Y50" s="8">
        <f t="shared" si="35"/>
        <v>0</v>
      </c>
      <c r="Z50" s="8">
        <f>IF(Y50="","",SUMPRODUCT(('Daily Income and Expenses'!$F$3:$F$1000=$A$33&amp;" - "&amp;$A50)*('Daily Income and Expenses'!$B$3:$B$1000='Monthly Expenses'!Z$3)*'Daily Income and Expenses'!$D$3:$D$1000))</f>
        <v>0</v>
      </c>
      <c r="AA50" s="8">
        <f>IF($A50&lt;&gt;"",'Monthly Budget'!J49,"")</f>
        <v>0</v>
      </c>
      <c r="AB50" s="8">
        <f t="shared" si="36"/>
        <v>0</v>
      </c>
      <c r="AC50" s="8">
        <f>IF(AB50="","",SUMPRODUCT(('Daily Income and Expenses'!$F$3:$F$1000=$A$33&amp;" - "&amp;$A50)*('Daily Income and Expenses'!$B$3:$B$1000='Monthly Expenses'!AC$3)*'Daily Income and Expenses'!$D$3:$D$1000))</f>
        <v>0</v>
      </c>
      <c r="AD50" s="8">
        <f>IF($A50&lt;&gt;"",'Monthly Budget'!K49,"")</f>
        <v>0</v>
      </c>
      <c r="AE50" s="8">
        <f t="shared" si="37"/>
        <v>0</v>
      </c>
      <c r="AF50" s="8">
        <f>IF(AE50="","",SUMPRODUCT(('Daily Income and Expenses'!$F$3:$F$1000=$A$33&amp;" - "&amp;$A50)*('Daily Income and Expenses'!$B$3:$B$1000='Monthly Expenses'!AF$3)*'Daily Income and Expenses'!$D$3:$D$1000))</f>
        <v>0</v>
      </c>
      <c r="AG50" s="8">
        <f>IF($A50&lt;&gt;"",'Monthly Budget'!L49,"")</f>
        <v>0</v>
      </c>
      <c r="AH50" s="8">
        <f t="shared" si="38"/>
        <v>0</v>
      </c>
      <c r="AI50" s="8">
        <f>IF(AH50="","",SUMPRODUCT(('Daily Income and Expenses'!$F$3:$F$1000=$A$33&amp;" - "&amp;$A50)*('Daily Income and Expenses'!$B$3:$B$1000='Monthly Expenses'!AI$3)*'Daily Income and Expenses'!$D$3:$D$1000))</f>
        <v>0</v>
      </c>
      <c r="AJ50" s="8">
        <f>IF($A50&lt;&gt;"",'Monthly Budget'!M49,"")</f>
        <v>0</v>
      </c>
      <c r="AK50" s="8">
        <f t="shared" si="28"/>
        <v>0</v>
      </c>
    </row>
    <row r="51" spans="1:37" ht="12.75">
      <c r="A51" s="7" t="str">
        <f>IF('Monthly Budget'!A50&lt;&gt;"",'Monthly Budget'!A50,"")</f>
        <v>Gardening</v>
      </c>
      <c r="B51" s="8">
        <f>IF(A51="","",SUMPRODUCT(('Daily Income and Expenses'!$F$3:$F$1000=$A$33&amp;" - "&amp;$A51)*('Daily Income and Expenses'!$B$3:$B$1000='Monthly Expenses'!B$3)*'Daily Income and Expenses'!$D$3:$D$1000))</f>
        <v>0</v>
      </c>
      <c r="C51" s="8">
        <f>IF($A51&lt;&gt;"",'Monthly Budget'!B50,"")</f>
        <v>0</v>
      </c>
      <c r="D51" s="8">
        <f t="shared" si="27"/>
        <v>0</v>
      </c>
      <c r="E51" s="8">
        <f>IF(D51="","",SUMPRODUCT(('Daily Income and Expenses'!$F$3:$F$1000=$A$33&amp;" - "&amp;$A51)*('Daily Income and Expenses'!$B$3:$B$1000='Monthly Expenses'!E$3)*'Daily Income and Expenses'!$D$3:$D$1000))</f>
        <v>0</v>
      </c>
      <c r="F51" s="8">
        <f>IF($A51&lt;&gt;"",'Monthly Budget'!E50,"")</f>
        <v>0</v>
      </c>
      <c r="G51" s="8">
        <f t="shared" si="29"/>
        <v>0</v>
      </c>
      <c r="H51" s="8">
        <f>IF(G51="","",SUMPRODUCT(('Daily Income and Expenses'!$F$3:$F$1000=$A$33&amp;" - "&amp;$A51)*('Daily Income and Expenses'!$B$3:$B$1000='Monthly Expenses'!H$3)*'Daily Income and Expenses'!$D$3:$D$1000))</f>
        <v>0</v>
      </c>
      <c r="I51" s="8">
        <f>IF($A51&lt;&gt;"",'Monthly Budget'!D50,"")</f>
        <v>0</v>
      </c>
      <c r="J51" s="8">
        <f t="shared" si="30"/>
        <v>0</v>
      </c>
      <c r="K51" s="8">
        <f>IF(J51="","",SUMPRODUCT(('Daily Income and Expenses'!$F$3:$F$1000=$A$33&amp;" - "&amp;$A51)*('Daily Income and Expenses'!$B$3:$B$1000='Monthly Expenses'!K$3)*'Daily Income and Expenses'!$D$3:$D$1000))</f>
        <v>0</v>
      </c>
      <c r="L51" s="8">
        <f>IF($A51&lt;&gt;"",'Monthly Budget'!E50,"")</f>
        <v>0</v>
      </c>
      <c r="M51" s="8">
        <f t="shared" si="31"/>
        <v>0</v>
      </c>
      <c r="N51" s="8">
        <f>IF(M51="","",SUMPRODUCT(('Daily Income and Expenses'!$F$3:$F$1000=$A$33&amp;" - "&amp;$A51)*('Daily Income and Expenses'!$B$3:$B$1000='Monthly Expenses'!N$3)*'Daily Income and Expenses'!$D$3:$D$1000))</f>
        <v>0</v>
      </c>
      <c r="O51" s="8">
        <f>IF($A51&lt;&gt;"",'Monthly Budget'!F50,"")</f>
        <v>0</v>
      </c>
      <c r="P51" s="8">
        <f t="shared" si="32"/>
        <v>0</v>
      </c>
      <c r="Q51" s="8">
        <f>IF(P51="","",SUMPRODUCT(('Daily Income and Expenses'!$F$3:$F$1000=$A$33&amp;" - "&amp;$A51)*('Daily Income and Expenses'!$B$3:$B$1000='Monthly Expenses'!Q$3)*'Daily Income and Expenses'!$D$3:$D$1000))</f>
        <v>0</v>
      </c>
      <c r="R51" s="8">
        <f>IF($A51&lt;&gt;"",'Monthly Budget'!G50,"")</f>
        <v>0</v>
      </c>
      <c r="S51" s="8">
        <f t="shared" si="33"/>
        <v>0</v>
      </c>
      <c r="T51" s="8">
        <f>IF(S51="","",SUMPRODUCT(('Daily Income and Expenses'!$F$3:$F$1000=$A$33&amp;" - "&amp;$A51)*('Daily Income and Expenses'!$B$3:$B$1000='Monthly Expenses'!T$3)*'Daily Income and Expenses'!$D$3:$D$1000))</f>
        <v>0</v>
      </c>
      <c r="U51" s="8">
        <f>IF($A51&lt;&gt;"",'Monthly Budget'!H50,"")</f>
        <v>0</v>
      </c>
      <c r="V51" s="8">
        <f t="shared" si="34"/>
        <v>0</v>
      </c>
      <c r="W51" s="8">
        <f>IF(V51="","",SUMPRODUCT(('Daily Income and Expenses'!$F$3:$F$1000=$A$33&amp;" - "&amp;$A51)*('Daily Income and Expenses'!$B$3:$B$1000='Monthly Expenses'!W$3)*'Daily Income and Expenses'!$D$3:$D$1000))</f>
        <v>0</v>
      </c>
      <c r="X51" s="8">
        <f>IF($A51&lt;&gt;"",'Monthly Budget'!I50,"")</f>
        <v>0</v>
      </c>
      <c r="Y51" s="8">
        <f t="shared" si="35"/>
        <v>0</v>
      </c>
      <c r="Z51" s="8">
        <f>IF(Y51="","",SUMPRODUCT(('Daily Income and Expenses'!$F$3:$F$1000=$A$33&amp;" - "&amp;$A51)*('Daily Income and Expenses'!$B$3:$B$1000='Monthly Expenses'!Z$3)*'Daily Income and Expenses'!$D$3:$D$1000))</f>
        <v>0</v>
      </c>
      <c r="AA51" s="8">
        <f>IF($A51&lt;&gt;"",'Monthly Budget'!J50,"")</f>
        <v>0</v>
      </c>
      <c r="AB51" s="8">
        <f t="shared" si="36"/>
        <v>0</v>
      </c>
      <c r="AC51" s="8">
        <f>IF(AB51="","",SUMPRODUCT(('Daily Income and Expenses'!$F$3:$F$1000=$A$33&amp;" - "&amp;$A51)*('Daily Income and Expenses'!$B$3:$B$1000='Monthly Expenses'!AC$3)*'Daily Income and Expenses'!$D$3:$D$1000))</f>
        <v>0</v>
      </c>
      <c r="AD51" s="8">
        <f>IF($A51&lt;&gt;"",'Monthly Budget'!K50,"")</f>
        <v>0</v>
      </c>
      <c r="AE51" s="8">
        <f t="shared" si="37"/>
        <v>0</v>
      </c>
      <c r="AF51" s="8">
        <f>IF(AE51="","",SUMPRODUCT(('Daily Income and Expenses'!$F$3:$F$1000=$A$33&amp;" - "&amp;$A51)*('Daily Income and Expenses'!$B$3:$B$1000='Monthly Expenses'!AF$3)*'Daily Income and Expenses'!$D$3:$D$1000))</f>
        <v>0</v>
      </c>
      <c r="AG51" s="8">
        <f>IF($A51&lt;&gt;"",'Monthly Budget'!L50,"")</f>
        <v>0</v>
      </c>
      <c r="AH51" s="8">
        <f t="shared" si="38"/>
        <v>0</v>
      </c>
      <c r="AI51" s="8">
        <f>IF(AH51="","",SUMPRODUCT(('Daily Income and Expenses'!$F$3:$F$1000=$A$33&amp;" - "&amp;$A51)*('Daily Income and Expenses'!$B$3:$B$1000='Monthly Expenses'!AI$3)*'Daily Income and Expenses'!$D$3:$D$1000))</f>
        <v>0</v>
      </c>
      <c r="AJ51" s="8">
        <f>IF($A51&lt;&gt;"",'Monthly Budget'!M50,"")</f>
        <v>0</v>
      </c>
      <c r="AK51" s="8">
        <f t="shared" si="28"/>
        <v>0</v>
      </c>
    </row>
    <row r="52" spans="1:37" ht="12.75">
      <c r="A52" s="7" t="str">
        <f>IF('Monthly Budget'!A51&lt;&gt;"",'Monthly Budget'!A51,"")</f>
        <v>Other Transportation</v>
      </c>
      <c r="B52" s="8">
        <f>IF(A52="","",SUMPRODUCT(('Daily Income and Expenses'!$F$3:$F$1000=$A$33&amp;" - "&amp;$A52)*('Daily Income and Expenses'!$B$3:$B$1000='Monthly Expenses'!B$3)*'Daily Income and Expenses'!$D$3:$D$1000))</f>
        <v>0</v>
      </c>
      <c r="C52" s="8">
        <f>IF($A52&lt;&gt;"",'Monthly Budget'!B51,"")</f>
        <v>0</v>
      </c>
      <c r="D52" s="8">
        <f t="shared" si="27"/>
        <v>0</v>
      </c>
      <c r="E52" s="8">
        <f>IF(D52="","",SUMPRODUCT(('Daily Income and Expenses'!$F$3:$F$1000=$A$33&amp;" - "&amp;$A52)*('Daily Income and Expenses'!$B$3:$B$1000='Monthly Expenses'!E$3)*'Daily Income and Expenses'!$D$3:$D$1000))</f>
        <v>0</v>
      </c>
      <c r="F52" s="8">
        <f>IF($A52&lt;&gt;"",'Monthly Budget'!E51,"")</f>
        <v>0</v>
      </c>
      <c r="G52" s="8">
        <f t="shared" si="29"/>
        <v>0</v>
      </c>
      <c r="H52" s="8">
        <f>IF(G52="","",SUMPRODUCT(('Daily Income and Expenses'!$F$3:$F$1000=$A$33&amp;" - "&amp;$A52)*('Daily Income and Expenses'!$B$3:$B$1000='Monthly Expenses'!H$3)*'Daily Income and Expenses'!$D$3:$D$1000))</f>
        <v>0</v>
      </c>
      <c r="I52" s="8">
        <f>IF($A52&lt;&gt;"",'Monthly Budget'!D51,"")</f>
        <v>0</v>
      </c>
      <c r="J52" s="8">
        <f t="shared" si="30"/>
        <v>0</v>
      </c>
      <c r="K52" s="8">
        <f>IF(J52="","",SUMPRODUCT(('Daily Income and Expenses'!$F$3:$F$1000=$A$33&amp;" - "&amp;$A52)*('Daily Income and Expenses'!$B$3:$B$1000='Monthly Expenses'!K$3)*'Daily Income and Expenses'!$D$3:$D$1000))</f>
        <v>0</v>
      </c>
      <c r="L52" s="8">
        <f>IF($A52&lt;&gt;"",'Monthly Budget'!E51,"")</f>
        <v>0</v>
      </c>
      <c r="M52" s="8">
        <f t="shared" si="31"/>
        <v>0</v>
      </c>
      <c r="N52" s="8">
        <f>IF(M52="","",SUMPRODUCT(('Daily Income and Expenses'!$F$3:$F$1000=$A$33&amp;" - "&amp;$A52)*('Daily Income and Expenses'!$B$3:$B$1000='Monthly Expenses'!N$3)*'Daily Income and Expenses'!$D$3:$D$1000))</f>
        <v>0</v>
      </c>
      <c r="O52" s="8">
        <f>IF($A52&lt;&gt;"",'Monthly Budget'!F51,"")</f>
        <v>0</v>
      </c>
      <c r="P52" s="8">
        <f t="shared" si="32"/>
        <v>0</v>
      </c>
      <c r="Q52" s="8">
        <f>IF(P52="","",SUMPRODUCT(('Daily Income and Expenses'!$F$3:$F$1000=$A$33&amp;" - "&amp;$A52)*('Daily Income and Expenses'!$B$3:$B$1000='Monthly Expenses'!Q$3)*'Daily Income and Expenses'!$D$3:$D$1000))</f>
        <v>0</v>
      </c>
      <c r="R52" s="8">
        <f>IF($A52&lt;&gt;"",'Monthly Budget'!G51,"")</f>
        <v>0</v>
      </c>
      <c r="S52" s="8">
        <f t="shared" si="33"/>
        <v>0</v>
      </c>
      <c r="T52" s="8">
        <f>IF(S52="","",SUMPRODUCT(('Daily Income and Expenses'!$F$3:$F$1000=$A$33&amp;" - "&amp;$A52)*('Daily Income and Expenses'!$B$3:$B$1000='Monthly Expenses'!T$3)*'Daily Income and Expenses'!$D$3:$D$1000))</f>
        <v>0</v>
      </c>
      <c r="U52" s="8">
        <f>IF($A52&lt;&gt;"",'Monthly Budget'!H51,"")</f>
        <v>0</v>
      </c>
      <c r="V52" s="8">
        <f t="shared" si="34"/>
        <v>0</v>
      </c>
      <c r="W52" s="8">
        <f>IF(V52="","",SUMPRODUCT(('Daily Income and Expenses'!$F$3:$F$1000=$A$33&amp;" - "&amp;$A52)*('Daily Income and Expenses'!$B$3:$B$1000='Monthly Expenses'!W$3)*'Daily Income and Expenses'!$D$3:$D$1000))</f>
        <v>0</v>
      </c>
      <c r="X52" s="8">
        <f>IF($A52&lt;&gt;"",'Monthly Budget'!I51,"")</f>
        <v>0</v>
      </c>
      <c r="Y52" s="8">
        <f t="shared" si="35"/>
        <v>0</v>
      </c>
      <c r="Z52" s="8">
        <f>IF(Y52="","",SUMPRODUCT(('Daily Income and Expenses'!$F$3:$F$1000=$A$33&amp;" - "&amp;$A52)*('Daily Income and Expenses'!$B$3:$B$1000='Monthly Expenses'!Z$3)*'Daily Income and Expenses'!$D$3:$D$1000))</f>
        <v>0</v>
      </c>
      <c r="AA52" s="8">
        <f>IF($A52&lt;&gt;"",'Monthly Budget'!J51,"")</f>
        <v>0</v>
      </c>
      <c r="AB52" s="8">
        <f t="shared" si="36"/>
        <v>0</v>
      </c>
      <c r="AC52" s="8">
        <f>IF(AB52="","",SUMPRODUCT(('Daily Income and Expenses'!$F$3:$F$1000=$A$33&amp;" - "&amp;$A52)*('Daily Income and Expenses'!$B$3:$B$1000='Monthly Expenses'!AC$3)*'Daily Income and Expenses'!$D$3:$D$1000))</f>
        <v>0</v>
      </c>
      <c r="AD52" s="8">
        <f>IF($A52&lt;&gt;"",'Monthly Budget'!K51,"")</f>
        <v>0</v>
      </c>
      <c r="AE52" s="8">
        <f t="shared" si="37"/>
        <v>0</v>
      </c>
      <c r="AF52" s="8">
        <f>IF(AE52="","",SUMPRODUCT(('Daily Income and Expenses'!$F$3:$F$1000=$A$33&amp;" - "&amp;$A52)*('Daily Income and Expenses'!$B$3:$B$1000='Monthly Expenses'!AF$3)*'Daily Income and Expenses'!$D$3:$D$1000))</f>
        <v>0</v>
      </c>
      <c r="AG52" s="8">
        <f>IF($A52&lt;&gt;"",'Monthly Budget'!L51,"")</f>
        <v>0</v>
      </c>
      <c r="AH52" s="8">
        <f t="shared" si="38"/>
        <v>0</v>
      </c>
      <c r="AI52" s="8">
        <f>IF(AH52="","",SUMPRODUCT(('Daily Income and Expenses'!$F$3:$F$1000=$A$33&amp;" - "&amp;$A52)*('Daily Income and Expenses'!$B$3:$B$1000='Monthly Expenses'!AI$3)*'Daily Income and Expenses'!$D$3:$D$1000))</f>
        <v>0</v>
      </c>
      <c r="AJ52" s="8">
        <f>IF($A52&lt;&gt;"",'Monthly Budget'!M51,"")</f>
        <v>0</v>
      </c>
      <c r="AK52" s="8">
        <f t="shared" si="28"/>
        <v>0</v>
      </c>
    </row>
    <row r="53" spans="1:37" ht="12.75">
      <c r="A53" s="7" t="str">
        <f>IF('Monthly Budget'!A52&lt;&gt;"",'Monthly Budget'!A52,"")</f>
        <v>Other Living Expenses</v>
      </c>
      <c r="B53" s="8">
        <f>IF(A53="","",SUMPRODUCT(('Daily Income and Expenses'!$F$3:$F$1000=$A$33&amp;" - "&amp;$A53)*('Daily Income and Expenses'!$B$3:$B$1000='Monthly Expenses'!B$3)*'Daily Income and Expenses'!$D$3:$D$1000))</f>
        <v>0</v>
      </c>
      <c r="C53" s="8">
        <f>IF($A53&lt;&gt;"",'Monthly Budget'!B52,"")</f>
        <v>0</v>
      </c>
      <c r="D53" s="8">
        <f t="shared" si="27"/>
        <v>0</v>
      </c>
      <c r="E53" s="8">
        <f>IF(D53="","",SUMPRODUCT(('Daily Income and Expenses'!$F$3:$F$1000=$A$33&amp;" - "&amp;$A53)*('Daily Income and Expenses'!$B$3:$B$1000='Monthly Expenses'!E$3)*'Daily Income and Expenses'!$D$3:$D$1000))</f>
        <v>0</v>
      </c>
      <c r="F53" s="8">
        <f>IF($A53&lt;&gt;"",'Monthly Budget'!E52,"")</f>
        <v>0</v>
      </c>
      <c r="G53" s="8">
        <f t="shared" si="29"/>
        <v>0</v>
      </c>
      <c r="H53" s="8">
        <f>IF(G53="","",SUMPRODUCT(('Daily Income and Expenses'!$F$3:$F$1000=$A$33&amp;" - "&amp;$A53)*('Daily Income and Expenses'!$B$3:$B$1000='Monthly Expenses'!H$3)*'Daily Income and Expenses'!$D$3:$D$1000))</f>
        <v>0</v>
      </c>
      <c r="I53" s="8">
        <f>IF($A53&lt;&gt;"",'Monthly Budget'!D52,"")</f>
        <v>0</v>
      </c>
      <c r="J53" s="8">
        <f t="shared" si="30"/>
        <v>0</v>
      </c>
      <c r="K53" s="8">
        <f>IF(J53="","",SUMPRODUCT(('Daily Income and Expenses'!$F$3:$F$1000=$A$33&amp;" - "&amp;$A53)*('Daily Income and Expenses'!$B$3:$B$1000='Monthly Expenses'!K$3)*'Daily Income and Expenses'!$D$3:$D$1000))</f>
        <v>0</v>
      </c>
      <c r="L53" s="8">
        <f>IF($A53&lt;&gt;"",'Monthly Budget'!E52,"")</f>
        <v>0</v>
      </c>
      <c r="M53" s="8">
        <f t="shared" si="31"/>
        <v>0</v>
      </c>
      <c r="N53" s="8">
        <f>IF(M53="","",SUMPRODUCT(('Daily Income and Expenses'!$F$3:$F$1000=$A$33&amp;" - "&amp;$A53)*('Daily Income and Expenses'!$B$3:$B$1000='Monthly Expenses'!N$3)*'Daily Income and Expenses'!$D$3:$D$1000))</f>
        <v>0</v>
      </c>
      <c r="O53" s="8">
        <f>IF($A53&lt;&gt;"",'Monthly Budget'!F52,"")</f>
        <v>0</v>
      </c>
      <c r="P53" s="8">
        <f t="shared" si="32"/>
        <v>0</v>
      </c>
      <c r="Q53" s="8">
        <f>IF(P53="","",SUMPRODUCT(('Daily Income and Expenses'!$F$3:$F$1000=$A$33&amp;" - "&amp;$A53)*('Daily Income and Expenses'!$B$3:$B$1000='Monthly Expenses'!Q$3)*'Daily Income and Expenses'!$D$3:$D$1000))</f>
        <v>0</v>
      </c>
      <c r="R53" s="8">
        <f>IF($A53&lt;&gt;"",'Monthly Budget'!G52,"")</f>
        <v>0</v>
      </c>
      <c r="S53" s="8">
        <f t="shared" si="33"/>
        <v>0</v>
      </c>
      <c r="T53" s="8">
        <f>IF(S53="","",SUMPRODUCT(('Daily Income and Expenses'!$F$3:$F$1000=$A$33&amp;" - "&amp;$A53)*('Daily Income and Expenses'!$B$3:$B$1000='Monthly Expenses'!T$3)*'Daily Income and Expenses'!$D$3:$D$1000))</f>
        <v>0</v>
      </c>
      <c r="U53" s="8">
        <f>IF($A53&lt;&gt;"",'Monthly Budget'!H52,"")</f>
        <v>0</v>
      </c>
      <c r="V53" s="8">
        <f t="shared" si="34"/>
        <v>0</v>
      </c>
      <c r="W53" s="8">
        <f>IF(V53="","",SUMPRODUCT(('Daily Income and Expenses'!$F$3:$F$1000=$A$33&amp;" - "&amp;$A53)*('Daily Income and Expenses'!$B$3:$B$1000='Monthly Expenses'!W$3)*'Daily Income and Expenses'!$D$3:$D$1000))</f>
        <v>0</v>
      </c>
      <c r="X53" s="8">
        <f>IF($A53&lt;&gt;"",'Monthly Budget'!I52,"")</f>
        <v>0</v>
      </c>
      <c r="Y53" s="8">
        <f t="shared" si="35"/>
        <v>0</v>
      </c>
      <c r="Z53" s="8">
        <f>IF(Y53="","",SUMPRODUCT(('Daily Income and Expenses'!$F$3:$F$1000=$A$33&amp;" - "&amp;$A53)*('Daily Income and Expenses'!$B$3:$B$1000='Monthly Expenses'!Z$3)*'Daily Income and Expenses'!$D$3:$D$1000))</f>
        <v>0</v>
      </c>
      <c r="AA53" s="8">
        <f>IF($A53&lt;&gt;"",'Monthly Budget'!J52,"")</f>
        <v>0</v>
      </c>
      <c r="AB53" s="8">
        <f t="shared" si="36"/>
        <v>0</v>
      </c>
      <c r="AC53" s="8">
        <f>IF(AB53="","",SUMPRODUCT(('Daily Income and Expenses'!$F$3:$F$1000=$A$33&amp;" - "&amp;$A53)*('Daily Income and Expenses'!$B$3:$B$1000='Monthly Expenses'!AC$3)*'Daily Income and Expenses'!$D$3:$D$1000))</f>
        <v>0</v>
      </c>
      <c r="AD53" s="8">
        <f>IF($A53&lt;&gt;"",'Monthly Budget'!K52,"")</f>
        <v>0</v>
      </c>
      <c r="AE53" s="8">
        <f t="shared" si="37"/>
        <v>0</v>
      </c>
      <c r="AF53" s="8">
        <f>IF(AE53="","",SUMPRODUCT(('Daily Income and Expenses'!$F$3:$F$1000=$A$33&amp;" - "&amp;$A53)*('Daily Income and Expenses'!$B$3:$B$1000='Monthly Expenses'!AF$3)*'Daily Income and Expenses'!$D$3:$D$1000))</f>
        <v>0</v>
      </c>
      <c r="AG53" s="8">
        <f>IF($A53&lt;&gt;"",'Monthly Budget'!L52,"")</f>
        <v>0</v>
      </c>
      <c r="AH53" s="8">
        <f t="shared" si="38"/>
        <v>0</v>
      </c>
      <c r="AI53" s="8">
        <f>IF(AH53="","",SUMPRODUCT(('Daily Income and Expenses'!$F$3:$F$1000=$A$33&amp;" - "&amp;$A53)*('Daily Income and Expenses'!$B$3:$B$1000='Monthly Expenses'!AI$3)*'Daily Income and Expenses'!$D$3:$D$1000))</f>
        <v>0</v>
      </c>
      <c r="AJ53" s="8">
        <f>IF($A53&lt;&gt;"",'Monthly Budget'!M52,"")</f>
        <v>0</v>
      </c>
      <c r="AK53" s="8">
        <f t="shared" si="28"/>
        <v>0</v>
      </c>
    </row>
    <row r="54" spans="1:37" ht="12.75">
      <c r="A54" s="7">
        <f>IF('Monthly Budget'!A53&lt;&gt;"",'Monthly Budget'!A53,"")</f>
      </c>
      <c r="B54" s="8">
        <f>IF(A54="","",SUMPRODUCT(('Daily Income and Expenses'!$F$3:$F$1000=$A$33&amp;" - "&amp;$A54)*('Daily Income and Expenses'!$B$3:$B$1000='Monthly Expenses'!B$3)*'Daily Income and Expenses'!$D$3:$D$1000))</f>
      </c>
      <c r="C54" s="8">
        <f>IF($A54&lt;&gt;"",'Monthly Budget'!B53,"")</f>
      </c>
      <c r="D54" s="8">
        <f t="shared" si="27"/>
      </c>
      <c r="E54" s="8">
        <f>IF(D54="","",SUMPRODUCT(('Daily Income and Expenses'!$F$3:$F$1000=$A$33&amp;" - "&amp;$A54)*('Daily Income and Expenses'!$B$3:$B$1000='Monthly Expenses'!E$3)*'Daily Income and Expenses'!$D$3:$D$1000))</f>
      </c>
      <c r="F54" s="8">
        <f>IF($A54&lt;&gt;"",'Monthly Budget'!E53,"")</f>
      </c>
      <c r="G54" s="8">
        <f t="shared" si="29"/>
      </c>
      <c r="H54" s="8">
        <f>IF(G54="","",SUMPRODUCT(('Daily Income and Expenses'!$F$3:$F$1000=$A$33&amp;" - "&amp;$A54)*('Daily Income and Expenses'!$B$3:$B$1000='Monthly Expenses'!H$3)*'Daily Income and Expenses'!$D$3:$D$1000))</f>
      </c>
      <c r="I54" s="8">
        <f>IF($A54&lt;&gt;"",'Monthly Budget'!D53,"")</f>
      </c>
      <c r="J54" s="8">
        <f t="shared" si="30"/>
      </c>
      <c r="K54" s="8">
        <f>IF(J54="","",SUMPRODUCT(('Daily Income and Expenses'!$F$3:$F$1000=$A$33&amp;" - "&amp;$A54)*('Daily Income and Expenses'!$B$3:$B$1000='Monthly Expenses'!K$3)*'Daily Income and Expenses'!$D$3:$D$1000))</f>
      </c>
      <c r="L54" s="8">
        <f>IF($A54&lt;&gt;"",'Monthly Budget'!E53,"")</f>
      </c>
      <c r="M54" s="8">
        <f t="shared" si="31"/>
      </c>
      <c r="N54" s="8">
        <f>IF(M54="","",SUMPRODUCT(('Daily Income and Expenses'!$F$3:$F$1000=$A$33&amp;" - "&amp;$A54)*('Daily Income and Expenses'!$B$3:$B$1000='Monthly Expenses'!N$3)*'Daily Income and Expenses'!$D$3:$D$1000))</f>
      </c>
      <c r="O54" s="8">
        <f>IF($A54&lt;&gt;"",'Monthly Budget'!F53,"")</f>
      </c>
      <c r="P54" s="8">
        <f t="shared" si="32"/>
      </c>
      <c r="Q54" s="8">
        <f>IF(P54="","",SUMPRODUCT(('Daily Income and Expenses'!$F$3:$F$1000=$A$33&amp;" - "&amp;$A54)*('Daily Income and Expenses'!$B$3:$B$1000='Monthly Expenses'!Q$3)*'Daily Income and Expenses'!$D$3:$D$1000))</f>
      </c>
      <c r="R54" s="8">
        <f>IF($A54&lt;&gt;"",'Monthly Budget'!G53,"")</f>
      </c>
      <c r="S54" s="8">
        <f t="shared" si="33"/>
      </c>
      <c r="T54" s="8">
        <f>IF(S54="","",SUMPRODUCT(('Daily Income and Expenses'!$F$3:$F$1000=$A$33&amp;" - "&amp;$A54)*('Daily Income and Expenses'!$B$3:$B$1000='Monthly Expenses'!T$3)*'Daily Income and Expenses'!$D$3:$D$1000))</f>
      </c>
      <c r="U54" s="8">
        <f>IF($A54&lt;&gt;"",'Monthly Budget'!H53,"")</f>
      </c>
      <c r="V54" s="8">
        <f t="shared" si="34"/>
      </c>
      <c r="W54" s="8">
        <f>IF(V54="","",SUMPRODUCT(('Daily Income and Expenses'!$F$3:$F$1000=$A$33&amp;" - "&amp;$A54)*('Daily Income and Expenses'!$B$3:$B$1000='Monthly Expenses'!W$3)*'Daily Income and Expenses'!$D$3:$D$1000))</f>
      </c>
      <c r="X54" s="8">
        <f>IF($A54&lt;&gt;"",'Monthly Budget'!I53,"")</f>
      </c>
      <c r="Y54" s="8">
        <f t="shared" si="35"/>
      </c>
      <c r="Z54" s="8">
        <f>IF(Y54="","",SUMPRODUCT(('Daily Income and Expenses'!$F$3:$F$1000=$A$33&amp;" - "&amp;$A54)*('Daily Income and Expenses'!$B$3:$B$1000='Monthly Expenses'!Z$3)*'Daily Income and Expenses'!$D$3:$D$1000))</f>
      </c>
      <c r="AA54" s="8">
        <f>IF($A54&lt;&gt;"",'Monthly Budget'!J53,"")</f>
      </c>
      <c r="AB54" s="8">
        <f t="shared" si="36"/>
      </c>
      <c r="AC54" s="8">
        <f>IF(AB54="","",SUMPRODUCT(('Daily Income and Expenses'!$F$3:$F$1000=$A$33&amp;" - "&amp;$A54)*('Daily Income and Expenses'!$B$3:$B$1000='Monthly Expenses'!AC$3)*'Daily Income and Expenses'!$D$3:$D$1000))</f>
      </c>
      <c r="AD54" s="8">
        <f>IF($A54&lt;&gt;"",'Monthly Budget'!K53,"")</f>
      </c>
      <c r="AE54" s="8">
        <f t="shared" si="37"/>
      </c>
      <c r="AF54" s="8">
        <f>IF(AE54="","",SUMPRODUCT(('Daily Income and Expenses'!$F$3:$F$1000=$A$33&amp;" - "&amp;$A54)*('Daily Income and Expenses'!$B$3:$B$1000='Monthly Expenses'!AF$3)*'Daily Income and Expenses'!$D$3:$D$1000))</f>
      </c>
      <c r="AG54" s="8">
        <f>IF($A54&lt;&gt;"",'Monthly Budget'!L53,"")</f>
      </c>
      <c r="AH54" s="8">
        <f t="shared" si="38"/>
      </c>
      <c r="AI54" s="8">
        <f>IF(AH54="","",SUMPRODUCT(('Daily Income and Expenses'!$F$3:$F$1000=$A$33&amp;" - "&amp;$A54)*('Daily Income and Expenses'!$B$3:$B$1000='Monthly Expenses'!AI$3)*'Daily Income and Expenses'!$D$3:$D$1000))</f>
      </c>
      <c r="AJ54" s="8">
        <f>IF($A54&lt;&gt;"",'Monthly Budget'!M53,"")</f>
      </c>
      <c r="AK54" s="8">
        <f t="shared" si="28"/>
      </c>
    </row>
    <row r="55" spans="1:37" ht="12.75">
      <c r="A55" s="7">
        <f>IF('Monthly Budget'!A54&lt;&gt;"",'Monthly Budget'!A54,"")</f>
      </c>
      <c r="B55" s="8">
        <f>IF(A55="","",SUMPRODUCT(('Daily Income and Expenses'!$F$3:$F$1000=$A$33&amp;" - "&amp;$A55)*('Daily Income and Expenses'!$B$3:$B$1000='Monthly Expenses'!B$3)*'Daily Income and Expenses'!$D$3:$D$1000))</f>
      </c>
      <c r="C55" s="8">
        <f>IF($A55&lt;&gt;"",'Monthly Budget'!B54,"")</f>
      </c>
      <c r="D55" s="8">
        <f t="shared" si="27"/>
      </c>
      <c r="E55" s="8">
        <f>IF(D55="","",SUMPRODUCT(('Daily Income and Expenses'!$F$3:$F$1000=$A$33&amp;" - "&amp;$A55)*('Daily Income and Expenses'!$B$3:$B$1000='Monthly Expenses'!E$3)*'Daily Income and Expenses'!$D$3:$D$1000))</f>
      </c>
      <c r="F55" s="8">
        <f>IF($A55&lt;&gt;"",'Monthly Budget'!E54,"")</f>
      </c>
      <c r="G55" s="8">
        <f t="shared" si="29"/>
      </c>
      <c r="H55" s="8">
        <f>IF(G55="","",SUMPRODUCT(('Daily Income and Expenses'!$F$3:$F$1000=$A$33&amp;" - "&amp;$A55)*('Daily Income and Expenses'!$B$3:$B$1000='Monthly Expenses'!H$3)*'Daily Income and Expenses'!$D$3:$D$1000))</f>
      </c>
      <c r="I55" s="8">
        <f>IF($A55&lt;&gt;"",'Monthly Budget'!D54,"")</f>
      </c>
      <c r="J55" s="8">
        <f t="shared" si="30"/>
      </c>
      <c r="K55" s="8">
        <f>IF(J55="","",SUMPRODUCT(('Daily Income and Expenses'!$F$3:$F$1000=$A$33&amp;" - "&amp;$A55)*('Daily Income and Expenses'!$B$3:$B$1000='Monthly Expenses'!K$3)*'Daily Income and Expenses'!$D$3:$D$1000))</f>
      </c>
      <c r="L55" s="8">
        <f>IF($A55&lt;&gt;"",'Monthly Budget'!E54,"")</f>
      </c>
      <c r="M55" s="8">
        <f t="shared" si="31"/>
      </c>
      <c r="N55" s="8">
        <f>IF(M55="","",SUMPRODUCT(('Daily Income and Expenses'!$F$3:$F$1000=$A$33&amp;" - "&amp;$A55)*('Daily Income and Expenses'!$B$3:$B$1000='Monthly Expenses'!N$3)*'Daily Income and Expenses'!$D$3:$D$1000))</f>
      </c>
      <c r="O55" s="8">
        <f>IF($A55&lt;&gt;"",'Monthly Budget'!F54,"")</f>
      </c>
      <c r="P55" s="8">
        <f t="shared" si="32"/>
      </c>
      <c r="Q55" s="8">
        <f>IF(P55="","",SUMPRODUCT(('Daily Income and Expenses'!$F$3:$F$1000=$A$33&amp;" - "&amp;$A55)*('Daily Income and Expenses'!$B$3:$B$1000='Monthly Expenses'!Q$3)*'Daily Income and Expenses'!$D$3:$D$1000))</f>
      </c>
      <c r="R55" s="8">
        <f>IF($A55&lt;&gt;"",'Monthly Budget'!G54,"")</f>
      </c>
      <c r="S55" s="8">
        <f t="shared" si="33"/>
      </c>
      <c r="T55" s="8">
        <f>IF(S55="","",SUMPRODUCT(('Daily Income and Expenses'!$F$3:$F$1000=$A$33&amp;" - "&amp;$A55)*('Daily Income and Expenses'!$B$3:$B$1000='Monthly Expenses'!T$3)*'Daily Income and Expenses'!$D$3:$D$1000))</f>
      </c>
      <c r="U55" s="8">
        <f>IF($A55&lt;&gt;"",'Monthly Budget'!H54,"")</f>
      </c>
      <c r="V55" s="8">
        <f t="shared" si="34"/>
      </c>
      <c r="W55" s="8">
        <f>IF(V55="","",SUMPRODUCT(('Daily Income and Expenses'!$F$3:$F$1000=$A$33&amp;" - "&amp;$A55)*('Daily Income and Expenses'!$B$3:$B$1000='Monthly Expenses'!W$3)*'Daily Income and Expenses'!$D$3:$D$1000))</f>
      </c>
      <c r="X55" s="8">
        <f>IF($A55&lt;&gt;"",'Monthly Budget'!I54,"")</f>
      </c>
      <c r="Y55" s="8">
        <f t="shared" si="35"/>
      </c>
      <c r="Z55" s="8">
        <f>IF(Y55="","",SUMPRODUCT(('Daily Income and Expenses'!$F$3:$F$1000=$A$33&amp;" - "&amp;$A55)*('Daily Income and Expenses'!$B$3:$B$1000='Monthly Expenses'!Z$3)*'Daily Income and Expenses'!$D$3:$D$1000))</f>
      </c>
      <c r="AA55" s="8">
        <f>IF($A55&lt;&gt;"",'Monthly Budget'!J54,"")</f>
      </c>
      <c r="AB55" s="8">
        <f t="shared" si="36"/>
      </c>
      <c r="AC55" s="8">
        <f>IF(AB55="","",SUMPRODUCT(('Daily Income and Expenses'!$F$3:$F$1000=$A$33&amp;" - "&amp;$A55)*('Daily Income and Expenses'!$B$3:$B$1000='Monthly Expenses'!AC$3)*'Daily Income and Expenses'!$D$3:$D$1000))</f>
      </c>
      <c r="AD55" s="8">
        <f>IF($A55&lt;&gt;"",'Monthly Budget'!K54,"")</f>
      </c>
      <c r="AE55" s="8">
        <f t="shared" si="37"/>
      </c>
      <c r="AF55" s="8">
        <f>IF(AE55="","",SUMPRODUCT(('Daily Income and Expenses'!$F$3:$F$1000=$A$33&amp;" - "&amp;$A55)*('Daily Income and Expenses'!$B$3:$B$1000='Monthly Expenses'!AF$3)*'Daily Income and Expenses'!$D$3:$D$1000))</f>
      </c>
      <c r="AG55" s="8">
        <f>IF($A55&lt;&gt;"",'Monthly Budget'!L54,"")</f>
      </c>
      <c r="AH55" s="8">
        <f t="shared" si="38"/>
      </c>
      <c r="AI55" s="8">
        <f>IF(AH55="","",SUMPRODUCT(('Daily Income and Expenses'!$F$3:$F$1000=$A$33&amp;" - "&amp;$A55)*('Daily Income and Expenses'!$B$3:$B$1000='Monthly Expenses'!AI$3)*'Daily Income and Expenses'!$D$3:$D$1000))</f>
      </c>
      <c r="AJ55" s="8">
        <f>IF($A55&lt;&gt;"",'Monthly Budget'!M54,"")</f>
      </c>
      <c r="AK55" s="8">
        <f t="shared" si="28"/>
      </c>
    </row>
    <row r="56" spans="1:37" ht="12.75">
      <c r="A56" s="7">
        <f>IF('Monthly Budget'!A55&lt;&gt;"",'Monthly Budget'!A55,"")</f>
      </c>
      <c r="B56" s="8">
        <f>IF(A56="","",SUMPRODUCT(('Daily Income and Expenses'!$F$3:$F$1000=$A$33&amp;" - "&amp;$A56)*('Daily Income and Expenses'!$B$3:$B$1000='Monthly Expenses'!B$3)*'Daily Income and Expenses'!$D$3:$D$1000))</f>
      </c>
      <c r="C56" s="8">
        <f>IF($A56&lt;&gt;"",'Monthly Budget'!B55,"")</f>
      </c>
      <c r="D56" s="8">
        <f t="shared" si="27"/>
      </c>
      <c r="E56" s="8">
        <f>IF(D56="","",SUMPRODUCT(('Daily Income and Expenses'!$F$3:$F$1000=$A$33&amp;" - "&amp;$A56)*('Daily Income and Expenses'!$B$3:$B$1000='Monthly Expenses'!E$3)*'Daily Income and Expenses'!$D$3:$D$1000))</f>
      </c>
      <c r="F56" s="8">
        <f>IF($A56&lt;&gt;"",'Monthly Budget'!E55,"")</f>
      </c>
      <c r="G56" s="8">
        <f t="shared" si="29"/>
      </c>
      <c r="H56" s="8">
        <f>IF(G56="","",SUMPRODUCT(('Daily Income and Expenses'!$F$3:$F$1000=$A$33&amp;" - "&amp;$A56)*('Daily Income and Expenses'!$B$3:$B$1000='Monthly Expenses'!H$3)*'Daily Income and Expenses'!$D$3:$D$1000))</f>
      </c>
      <c r="I56" s="8">
        <f>IF($A56&lt;&gt;"",'Monthly Budget'!D55,"")</f>
      </c>
      <c r="J56" s="8">
        <f t="shared" si="30"/>
      </c>
      <c r="K56" s="8">
        <f>IF(J56="","",SUMPRODUCT(('Daily Income and Expenses'!$F$3:$F$1000=$A$33&amp;" - "&amp;$A56)*('Daily Income and Expenses'!$B$3:$B$1000='Monthly Expenses'!K$3)*'Daily Income and Expenses'!$D$3:$D$1000))</f>
      </c>
      <c r="L56" s="8">
        <f>IF($A56&lt;&gt;"",'Monthly Budget'!E55,"")</f>
      </c>
      <c r="M56" s="8">
        <f t="shared" si="31"/>
      </c>
      <c r="N56" s="8">
        <f>IF(M56="","",SUMPRODUCT(('Daily Income and Expenses'!$F$3:$F$1000=$A$33&amp;" - "&amp;$A56)*('Daily Income and Expenses'!$B$3:$B$1000='Monthly Expenses'!N$3)*'Daily Income and Expenses'!$D$3:$D$1000))</f>
      </c>
      <c r="O56" s="8">
        <f>IF($A56&lt;&gt;"",'Monthly Budget'!F55,"")</f>
      </c>
      <c r="P56" s="8">
        <f t="shared" si="32"/>
      </c>
      <c r="Q56" s="8">
        <f>IF(P56="","",SUMPRODUCT(('Daily Income and Expenses'!$F$3:$F$1000=$A$33&amp;" - "&amp;$A56)*('Daily Income and Expenses'!$B$3:$B$1000='Monthly Expenses'!Q$3)*'Daily Income and Expenses'!$D$3:$D$1000))</f>
      </c>
      <c r="R56" s="8">
        <f>IF($A56&lt;&gt;"",'Monthly Budget'!G55,"")</f>
      </c>
      <c r="S56" s="8">
        <f t="shared" si="33"/>
      </c>
      <c r="T56" s="8">
        <f>IF(S56="","",SUMPRODUCT(('Daily Income and Expenses'!$F$3:$F$1000=$A$33&amp;" - "&amp;$A56)*('Daily Income and Expenses'!$B$3:$B$1000='Monthly Expenses'!T$3)*'Daily Income and Expenses'!$D$3:$D$1000))</f>
      </c>
      <c r="U56" s="8">
        <f>IF($A56&lt;&gt;"",'Monthly Budget'!H55,"")</f>
      </c>
      <c r="V56" s="8">
        <f t="shared" si="34"/>
      </c>
      <c r="W56" s="8">
        <f>IF(V56="","",SUMPRODUCT(('Daily Income and Expenses'!$F$3:$F$1000=$A$33&amp;" - "&amp;$A56)*('Daily Income and Expenses'!$B$3:$B$1000='Monthly Expenses'!W$3)*'Daily Income and Expenses'!$D$3:$D$1000))</f>
      </c>
      <c r="X56" s="8">
        <f>IF($A56&lt;&gt;"",'Monthly Budget'!I55,"")</f>
      </c>
      <c r="Y56" s="8">
        <f t="shared" si="35"/>
      </c>
      <c r="Z56" s="8">
        <f>IF(Y56="","",SUMPRODUCT(('Daily Income and Expenses'!$F$3:$F$1000=$A$33&amp;" - "&amp;$A56)*('Daily Income and Expenses'!$B$3:$B$1000='Monthly Expenses'!Z$3)*'Daily Income and Expenses'!$D$3:$D$1000))</f>
      </c>
      <c r="AA56" s="8">
        <f>IF($A56&lt;&gt;"",'Monthly Budget'!J55,"")</f>
      </c>
      <c r="AB56" s="8">
        <f t="shared" si="36"/>
      </c>
      <c r="AC56" s="8">
        <f>IF(AB56="","",SUMPRODUCT(('Daily Income and Expenses'!$F$3:$F$1000=$A$33&amp;" - "&amp;$A56)*('Daily Income and Expenses'!$B$3:$B$1000='Monthly Expenses'!AC$3)*'Daily Income and Expenses'!$D$3:$D$1000))</f>
      </c>
      <c r="AD56" s="8">
        <f>IF($A56&lt;&gt;"",'Monthly Budget'!K55,"")</f>
      </c>
      <c r="AE56" s="8">
        <f t="shared" si="37"/>
      </c>
      <c r="AF56" s="8">
        <f>IF(AE56="","",SUMPRODUCT(('Daily Income and Expenses'!$F$3:$F$1000=$A$33&amp;" - "&amp;$A56)*('Daily Income and Expenses'!$B$3:$B$1000='Monthly Expenses'!AF$3)*'Daily Income and Expenses'!$D$3:$D$1000))</f>
      </c>
      <c r="AG56" s="8">
        <f>IF($A56&lt;&gt;"",'Monthly Budget'!L55,"")</f>
      </c>
      <c r="AH56" s="8">
        <f t="shared" si="38"/>
      </c>
      <c r="AI56" s="8">
        <f>IF(AH56="","",SUMPRODUCT(('Daily Income and Expenses'!$F$3:$F$1000=$A$33&amp;" - "&amp;$A56)*('Daily Income and Expenses'!$B$3:$B$1000='Monthly Expenses'!AI$3)*'Daily Income and Expenses'!$D$3:$D$1000))</f>
      </c>
      <c r="AJ56" s="8">
        <f>IF($A56&lt;&gt;"",'Monthly Budget'!M55,"")</f>
      </c>
      <c r="AK56" s="8">
        <f t="shared" si="28"/>
      </c>
    </row>
    <row r="57" spans="1:37" ht="12.75">
      <c r="A57" s="38" t="s">
        <v>25</v>
      </c>
      <c r="B57" s="9">
        <f aca="true" t="shared" si="39" ref="B57:AK57">SUM(B34:B56)</f>
        <v>395</v>
      </c>
      <c r="C57" s="9">
        <f t="shared" si="39"/>
        <v>0</v>
      </c>
      <c r="D57" s="9">
        <f t="shared" si="39"/>
        <v>-395</v>
      </c>
      <c r="E57" s="9">
        <f t="shared" si="39"/>
        <v>0</v>
      </c>
      <c r="F57" s="9">
        <f t="shared" si="39"/>
        <v>0</v>
      </c>
      <c r="G57" s="9">
        <f t="shared" si="39"/>
        <v>0</v>
      </c>
      <c r="H57" s="9">
        <f t="shared" si="39"/>
        <v>0</v>
      </c>
      <c r="I57" s="9">
        <f t="shared" si="39"/>
        <v>0</v>
      </c>
      <c r="J57" s="9">
        <f t="shared" si="39"/>
        <v>0</v>
      </c>
      <c r="K57" s="9">
        <f t="shared" si="39"/>
        <v>0</v>
      </c>
      <c r="L57" s="9">
        <f t="shared" si="39"/>
        <v>0</v>
      </c>
      <c r="M57" s="9">
        <f t="shared" si="39"/>
        <v>0</v>
      </c>
      <c r="N57" s="9">
        <f t="shared" si="39"/>
        <v>0</v>
      </c>
      <c r="O57" s="9">
        <f t="shared" si="39"/>
        <v>0</v>
      </c>
      <c r="P57" s="9">
        <f t="shared" si="39"/>
        <v>0</v>
      </c>
      <c r="Q57" s="9">
        <f t="shared" si="39"/>
        <v>0</v>
      </c>
      <c r="R57" s="9">
        <f t="shared" si="39"/>
        <v>0</v>
      </c>
      <c r="S57" s="9">
        <f t="shared" si="39"/>
        <v>0</v>
      </c>
      <c r="T57" s="9">
        <f t="shared" si="39"/>
        <v>0</v>
      </c>
      <c r="U57" s="9">
        <f t="shared" si="39"/>
        <v>0</v>
      </c>
      <c r="V57" s="9">
        <f t="shared" si="39"/>
        <v>0</v>
      </c>
      <c r="W57" s="9">
        <f t="shared" si="39"/>
        <v>0</v>
      </c>
      <c r="X57" s="9">
        <f t="shared" si="39"/>
        <v>0</v>
      </c>
      <c r="Y57" s="9">
        <f t="shared" si="39"/>
        <v>0</v>
      </c>
      <c r="Z57" s="9">
        <f t="shared" si="39"/>
        <v>0</v>
      </c>
      <c r="AA57" s="9">
        <f t="shared" si="39"/>
        <v>0</v>
      </c>
      <c r="AB57" s="9">
        <f t="shared" si="39"/>
        <v>0</v>
      </c>
      <c r="AC57" s="9">
        <f t="shared" si="39"/>
        <v>0</v>
      </c>
      <c r="AD57" s="9">
        <f t="shared" si="39"/>
        <v>0</v>
      </c>
      <c r="AE57" s="9">
        <f t="shared" si="39"/>
        <v>0</v>
      </c>
      <c r="AF57" s="9">
        <f t="shared" si="39"/>
        <v>0</v>
      </c>
      <c r="AG57" s="9">
        <f t="shared" si="39"/>
        <v>0</v>
      </c>
      <c r="AH57" s="9">
        <f t="shared" si="39"/>
        <v>0</v>
      </c>
      <c r="AI57" s="9">
        <f t="shared" si="39"/>
        <v>0</v>
      </c>
      <c r="AJ57" s="9">
        <f t="shared" si="39"/>
        <v>0</v>
      </c>
      <c r="AK57" s="9">
        <f t="shared" si="39"/>
        <v>0</v>
      </c>
    </row>
    <row r="58" ht="12.75">
      <c r="AJ58" s="10"/>
    </row>
    <row r="59" spans="1:37" ht="12.75">
      <c r="A59" s="5" t="str">
        <f>IF('Monthly Budget'!A58&lt;&gt;"",'Monthly Budget'!A58,"")</f>
        <v>Living Expenses - Occasional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ht="12.75">
      <c r="A60" s="12" t="str">
        <f>IF('Monthly Budget'!A59&lt;&gt;"",'Monthly Budget'!A59,"")</f>
        <v>Holidays</v>
      </c>
      <c r="B60" s="8">
        <f>IF(A60="","",SUMPRODUCT(('Daily Income and Expenses'!$F$3:$F$1000=$A$59&amp;" - "&amp;$A60)*('Daily Income and Expenses'!$B$3:$B$1000='Monthly Expenses'!B$3)*'Daily Income and Expenses'!$D$3:$D$1000))</f>
        <v>0</v>
      </c>
      <c r="C60" s="8">
        <f>IF($A60&lt;&gt;"",'Monthly Budget'!B59,"")</f>
        <v>0</v>
      </c>
      <c r="D60" s="8">
        <f aca="true" t="shared" si="40" ref="D60:D68">IF($A60&lt;&gt;"",C60-B60,"")</f>
        <v>0</v>
      </c>
      <c r="E60" s="8">
        <f>IF(D60="","",SUMPRODUCT(('Daily Income and Expenses'!$F$3:$F$1000=$A$59&amp;" - "&amp;$A60)*('Daily Income and Expenses'!$B$3:$B$1000='Monthly Expenses'!E$3)*'Daily Income and Expenses'!$D$3:$D$1000))</f>
        <v>0</v>
      </c>
      <c r="F60" s="8">
        <f>IF($A60&lt;&gt;"",'Monthly Budget'!E59,"")</f>
        <v>0</v>
      </c>
      <c r="G60" s="8">
        <f>IF($A60&lt;&gt;"",F60-E60,"")</f>
        <v>0</v>
      </c>
      <c r="H60" s="8">
        <f>IF(G60="","",SUMPRODUCT(('Daily Income and Expenses'!$F$3:$F$1000=$A$59&amp;" - "&amp;$A60)*('Daily Income and Expenses'!$B$3:$B$1000='Monthly Expenses'!H$3)*'Daily Income and Expenses'!$D$3:$D$1000))</f>
        <v>0</v>
      </c>
      <c r="I60" s="8">
        <f>IF($A60&lt;&gt;"",'Monthly Budget'!D59,"")</f>
        <v>0</v>
      </c>
      <c r="J60" s="8">
        <f>IF($A60&lt;&gt;"",I60-H60,"")</f>
        <v>0</v>
      </c>
      <c r="K60" s="8">
        <f>IF(J60="","",SUMPRODUCT(('Daily Income and Expenses'!$F$3:$F$1000=$A$59&amp;" - "&amp;$A60)*('Daily Income and Expenses'!$B$3:$B$1000='Monthly Expenses'!K$3)*'Daily Income and Expenses'!$D$3:$D$1000))</f>
        <v>0</v>
      </c>
      <c r="L60" s="8">
        <f>IF($A60&lt;&gt;"",'Monthly Budget'!E59,"")</f>
        <v>0</v>
      </c>
      <c r="M60" s="8">
        <f>IF($A60&lt;&gt;"",L60-K60,"")</f>
        <v>0</v>
      </c>
      <c r="N60" s="8">
        <f>IF(M60="","",SUMPRODUCT(('Daily Income and Expenses'!$F$3:$F$1000=$A$59&amp;" - "&amp;$A60)*('Daily Income and Expenses'!$B$3:$B$1000='Monthly Expenses'!N$3)*'Daily Income and Expenses'!$D$3:$D$1000))</f>
        <v>0</v>
      </c>
      <c r="O60" s="8">
        <f>IF($A60&lt;&gt;"",'Monthly Budget'!F59,"")</f>
        <v>0</v>
      </c>
      <c r="P60" s="8">
        <f>IF($A60&lt;&gt;"",O60-N60,"")</f>
        <v>0</v>
      </c>
      <c r="Q60" s="8">
        <f>IF(P60="","",SUMPRODUCT(('Daily Income and Expenses'!$F$3:$F$1000=$A$59&amp;" - "&amp;$A60)*('Daily Income and Expenses'!$B$3:$B$1000='Monthly Expenses'!Q$3)*'Daily Income and Expenses'!$D$3:$D$1000))</f>
        <v>0</v>
      </c>
      <c r="R60" s="8">
        <f>IF($A60&lt;&gt;"",'Monthly Budget'!G59,"")</f>
        <v>0</v>
      </c>
      <c r="S60" s="8">
        <f>IF($A60&lt;&gt;"",R60-Q60,"")</f>
        <v>0</v>
      </c>
      <c r="T60" s="8">
        <f>IF(S60="","",SUMPRODUCT(('Daily Income and Expenses'!$F$3:$F$1000=$A$59&amp;" - "&amp;$A60)*('Daily Income and Expenses'!$B$3:$B$1000='Monthly Expenses'!T$3)*'Daily Income and Expenses'!$D$3:$D$1000))</f>
        <v>0</v>
      </c>
      <c r="U60" s="8">
        <f>IF($A60&lt;&gt;"",'Monthly Budget'!H59,"")</f>
        <v>0</v>
      </c>
      <c r="V60" s="8">
        <f>IF($A60&lt;&gt;"",U60-T60,"")</f>
        <v>0</v>
      </c>
      <c r="W60" s="8">
        <f>IF(V60="","",SUMPRODUCT(('Daily Income and Expenses'!$F$3:$F$1000=$A$59&amp;" - "&amp;$A60)*('Daily Income and Expenses'!$B$3:$B$1000='Monthly Expenses'!W$3)*'Daily Income and Expenses'!$D$3:$D$1000))</f>
        <v>0</v>
      </c>
      <c r="X60" s="8">
        <f>IF($A60&lt;&gt;"",'Monthly Budget'!I59,"")</f>
        <v>0</v>
      </c>
      <c r="Y60" s="8">
        <f>IF($A60&lt;&gt;"",X60-W60,"")</f>
        <v>0</v>
      </c>
      <c r="Z60" s="8">
        <f>IF(Y60="","",SUMPRODUCT(('Daily Income and Expenses'!$F$3:$F$1000=$A$59&amp;" - "&amp;$A60)*('Daily Income and Expenses'!$B$3:$B$1000='Monthly Expenses'!Z$3)*'Daily Income and Expenses'!$D$3:$D$1000))</f>
        <v>0</v>
      </c>
      <c r="AA60" s="8">
        <f>IF($A60&lt;&gt;"",'Monthly Budget'!J59,"")</f>
        <v>0</v>
      </c>
      <c r="AB60" s="8">
        <f>IF($A60&lt;&gt;"",AA60-Z60,"")</f>
        <v>0</v>
      </c>
      <c r="AC60" s="8">
        <f>IF(AB60="","",SUMPRODUCT(('Daily Income and Expenses'!$F$3:$F$1000=$A$59&amp;" - "&amp;$A60)*('Daily Income and Expenses'!$B$3:$B$1000='Monthly Expenses'!AC$3)*'Daily Income and Expenses'!$D$3:$D$1000))</f>
        <v>0</v>
      </c>
      <c r="AD60" s="8">
        <f>IF($A60&lt;&gt;"",'Monthly Budget'!K59,"")</f>
        <v>0</v>
      </c>
      <c r="AE60" s="8">
        <f>IF($A60&lt;&gt;"",AD60-AC60,"")</f>
        <v>0</v>
      </c>
      <c r="AF60" s="8">
        <f>IF(AE60="","",SUMPRODUCT(('Daily Income and Expenses'!$F$3:$F$1000=$A$59&amp;" - "&amp;$A60)*('Daily Income and Expenses'!$B$3:$B$1000='Monthly Expenses'!AF$3)*'Daily Income and Expenses'!$D$3:$D$1000))</f>
        <v>0</v>
      </c>
      <c r="AG60" s="8">
        <f>IF($A60&lt;&gt;"",'Monthly Budget'!L59,"")</f>
        <v>0</v>
      </c>
      <c r="AH60" s="8">
        <f>IF($A60&lt;&gt;"",AG60-AF60,"")</f>
        <v>0</v>
      </c>
      <c r="AI60" s="8">
        <f>IF(AH60="","",SUMPRODUCT(('Daily Income and Expenses'!$F$3:$F$1000=$A$59&amp;" - "&amp;$A60)*('Daily Income and Expenses'!$B$3:$B$1000='Monthly Expenses'!AI$3)*'Daily Income and Expenses'!$D$3:$D$1000))</f>
        <v>0</v>
      </c>
      <c r="AJ60" s="8">
        <f>IF($A60&lt;&gt;"",'Monthly Budget'!M59,"")</f>
        <v>0</v>
      </c>
      <c r="AK60" s="8">
        <f aca="true" t="shared" si="41" ref="AK60:AK68">IF($A60&lt;&gt;"",AJ60-AI60,"")</f>
        <v>0</v>
      </c>
    </row>
    <row r="61" spans="1:37" ht="12.75">
      <c r="A61" s="12" t="str">
        <f>IF('Monthly Budget'!A60&lt;&gt;"",'Monthly Budget'!A60,"")</f>
        <v>Donations</v>
      </c>
      <c r="B61" s="8">
        <f>IF(A61="","",SUMPRODUCT(('Daily Income and Expenses'!$F$3:$F$1000=$A$59&amp;" - "&amp;$A61)*('Daily Income and Expenses'!$B$3:$B$1000='Monthly Expenses'!B$3)*'Daily Income and Expenses'!$D$3:$D$1000))</f>
        <v>0</v>
      </c>
      <c r="C61" s="8">
        <f>IF($A61&lt;&gt;"",'Monthly Budget'!B60,"")</f>
        <v>0</v>
      </c>
      <c r="D61" s="8">
        <f t="shared" si="40"/>
        <v>0</v>
      </c>
      <c r="E61" s="8">
        <f>IF(D61="","",SUMPRODUCT(('Daily Income and Expenses'!$F$3:$F$1000=$A$59&amp;" - "&amp;$A61)*('Daily Income and Expenses'!$B$3:$B$1000='Monthly Expenses'!E$3)*'Daily Income and Expenses'!$D$3:$D$1000))</f>
        <v>0</v>
      </c>
      <c r="F61" s="8">
        <f>IF($A61&lt;&gt;"",'Monthly Budget'!E60,"")</f>
        <v>0</v>
      </c>
      <c r="G61" s="8">
        <f aca="true" t="shared" si="42" ref="G61:G68">IF($A61&lt;&gt;"",F61-E61,"")</f>
        <v>0</v>
      </c>
      <c r="H61" s="8">
        <f>IF(G61="","",SUMPRODUCT(('Daily Income and Expenses'!$F$3:$F$1000=$A$59&amp;" - "&amp;$A61)*('Daily Income and Expenses'!$B$3:$B$1000='Monthly Expenses'!H$3)*'Daily Income and Expenses'!$D$3:$D$1000))</f>
        <v>0</v>
      </c>
      <c r="I61" s="8">
        <f>IF($A61&lt;&gt;"",'Monthly Budget'!D60,"")</f>
        <v>0</v>
      </c>
      <c r="J61" s="8">
        <f aca="true" t="shared" si="43" ref="J61:J68">IF($A61&lt;&gt;"",I61-H61,"")</f>
        <v>0</v>
      </c>
      <c r="K61" s="8">
        <f>IF(J61="","",SUMPRODUCT(('Daily Income and Expenses'!$F$3:$F$1000=$A$59&amp;" - "&amp;$A61)*('Daily Income and Expenses'!$B$3:$B$1000='Monthly Expenses'!K$3)*'Daily Income and Expenses'!$D$3:$D$1000))</f>
        <v>0</v>
      </c>
      <c r="L61" s="8">
        <f>IF($A61&lt;&gt;"",'Monthly Budget'!E60,"")</f>
        <v>0</v>
      </c>
      <c r="M61" s="8">
        <f aca="true" t="shared" si="44" ref="M61:M68">IF($A61&lt;&gt;"",L61-K61,"")</f>
        <v>0</v>
      </c>
      <c r="N61" s="8">
        <f>IF(M61="","",SUMPRODUCT(('Daily Income and Expenses'!$F$3:$F$1000=$A$59&amp;" - "&amp;$A61)*('Daily Income and Expenses'!$B$3:$B$1000='Monthly Expenses'!N$3)*'Daily Income and Expenses'!$D$3:$D$1000))</f>
        <v>0</v>
      </c>
      <c r="O61" s="8">
        <f>IF($A61&lt;&gt;"",'Monthly Budget'!F60,"")</f>
        <v>0</v>
      </c>
      <c r="P61" s="8">
        <f aca="true" t="shared" si="45" ref="P61:P68">IF($A61&lt;&gt;"",O61-N61,"")</f>
        <v>0</v>
      </c>
      <c r="Q61" s="8">
        <f>IF(P61="","",SUMPRODUCT(('Daily Income and Expenses'!$F$3:$F$1000=$A$59&amp;" - "&amp;$A61)*('Daily Income and Expenses'!$B$3:$B$1000='Monthly Expenses'!Q$3)*'Daily Income and Expenses'!$D$3:$D$1000))</f>
        <v>0</v>
      </c>
      <c r="R61" s="8">
        <f>IF($A61&lt;&gt;"",'Monthly Budget'!G60,"")</f>
        <v>0</v>
      </c>
      <c r="S61" s="8">
        <f aca="true" t="shared" si="46" ref="S61:S68">IF($A61&lt;&gt;"",R61-Q61,"")</f>
        <v>0</v>
      </c>
      <c r="T61" s="8">
        <f>IF(S61="","",SUMPRODUCT(('Daily Income and Expenses'!$F$3:$F$1000=$A$59&amp;" - "&amp;$A61)*('Daily Income and Expenses'!$B$3:$B$1000='Monthly Expenses'!T$3)*'Daily Income and Expenses'!$D$3:$D$1000))</f>
        <v>0</v>
      </c>
      <c r="U61" s="8">
        <f>IF($A61&lt;&gt;"",'Monthly Budget'!H60,"")</f>
        <v>0</v>
      </c>
      <c r="V61" s="8">
        <f aca="true" t="shared" si="47" ref="V61:V68">IF($A61&lt;&gt;"",U61-T61,"")</f>
        <v>0</v>
      </c>
      <c r="W61" s="8">
        <f>IF(V61="","",SUMPRODUCT(('Daily Income and Expenses'!$F$3:$F$1000=$A$59&amp;" - "&amp;$A61)*('Daily Income and Expenses'!$B$3:$B$1000='Monthly Expenses'!W$3)*'Daily Income and Expenses'!$D$3:$D$1000))</f>
        <v>0</v>
      </c>
      <c r="X61" s="8">
        <f>IF($A61&lt;&gt;"",'Monthly Budget'!I60,"")</f>
        <v>0</v>
      </c>
      <c r="Y61" s="8">
        <f aca="true" t="shared" si="48" ref="Y61:Y68">IF($A61&lt;&gt;"",X61-W61,"")</f>
        <v>0</v>
      </c>
      <c r="Z61" s="8">
        <f>IF(Y61="","",SUMPRODUCT(('Daily Income and Expenses'!$F$3:$F$1000=$A$59&amp;" - "&amp;$A61)*('Daily Income and Expenses'!$B$3:$B$1000='Monthly Expenses'!Z$3)*'Daily Income and Expenses'!$D$3:$D$1000))</f>
        <v>0</v>
      </c>
      <c r="AA61" s="8">
        <f>IF($A61&lt;&gt;"",'Monthly Budget'!J60,"")</f>
        <v>0</v>
      </c>
      <c r="AB61" s="8">
        <f aca="true" t="shared" si="49" ref="AB61:AB68">IF($A61&lt;&gt;"",AA61-Z61,"")</f>
        <v>0</v>
      </c>
      <c r="AC61" s="8">
        <f>IF(AB61="","",SUMPRODUCT(('Daily Income and Expenses'!$F$3:$F$1000=$A$59&amp;" - "&amp;$A61)*('Daily Income and Expenses'!$B$3:$B$1000='Monthly Expenses'!AC$3)*'Daily Income and Expenses'!$D$3:$D$1000))</f>
        <v>0</v>
      </c>
      <c r="AD61" s="8">
        <f>IF($A61&lt;&gt;"",'Monthly Budget'!K60,"")</f>
        <v>0</v>
      </c>
      <c r="AE61" s="8">
        <f aca="true" t="shared" si="50" ref="AE61:AE68">IF($A61&lt;&gt;"",AD61-AC61,"")</f>
        <v>0</v>
      </c>
      <c r="AF61" s="8">
        <f>IF(AE61="","",SUMPRODUCT(('Daily Income and Expenses'!$F$3:$F$1000=$A$59&amp;" - "&amp;$A61)*('Daily Income and Expenses'!$B$3:$B$1000='Monthly Expenses'!AF$3)*'Daily Income and Expenses'!$D$3:$D$1000))</f>
        <v>0</v>
      </c>
      <c r="AG61" s="8">
        <f>IF($A61&lt;&gt;"",'Monthly Budget'!L60,"")</f>
        <v>0</v>
      </c>
      <c r="AH61" s="8">
        <f aca="true" t="shared" si="51" ref="AH61:AH68">IF($A61&lt;&gt;"",AG61-AF61,"")</f>
        <v>0</v>
      </c>
      <c r="AI61" s="8">
        <f>IF(AH61="","",SUMPRODUCT(('Daily Income and Expenses'!$F$3:$F$1000=$A$59&amp;" - "&amp;$A61)*('Daily Income and Expenses'!$B$3:$B$1000='Monthly Expenses'!AI$3)*'Daily Income and Expenses'!$D$3:$D$1000))</f>
        <v>0</v>
      </c>
      <c r="AJ61" s="8">
        <f>IF($A61&lt;&gt;"",'Monthly Budget'!M60,"")</f>
        <v>0</v>
      </c>
      <c r="AK61" s="8">
        <f t="shared" si="41"/>
        <v>0</v>
      </c>
    </row>
    <row r="62" spans="1:37" ht="12.75">
      <c r="A62" s="12" t="str">
        <f>IF('Monthly Budget'!A61&lt;&gt;"",'Monthly Budget'!A61,"")</f>
        <v>Repairs/Service</v>
      </c>
      <c r="B62" s="8">
        <f>IF(A62="","",SUMPRODUCT(('Daily Income and Expenses'!$F$3:$F$1000=$A$59&amp;" - "&amp;$A62)*('Daily Income and Expenses'!$B$3:$B$1000='Monthly Expenses'!B$3)*'Daily Income and Expenses'!$D$3:$D$1000))</f>
        <v>0</v>
      </c>
      <c r="C62" s="8">
        <f>IF($A62&lt;&gt;"",'Monthly Budget'!B61,"")</f>
        <v>0</v>
      </c>
      <c r="D62" s="8">
        <f t="shared" si="40"/>
        <v>0</v>
      </c>
      <c r="E62" s="8">
        <f>IF(D62="","",SUMPRODUCT(('Daily Income and Expenses'!$F$3:$F$1000=$A$59&amp;" - "&amp;$A62)*('Daily Income and Expenses'!$B$3:$B$1000='Monthly Expenses'!E$3)*'Daily Income and Expenses'!$D$3:$D$1000))</f>
        <v>0</v>
      </c>
      <c r="F62" s="8">
        <f>IF($A62&lt;&gt;"",'Monthly Budget'!E61,"")</f>
        <v>0</v>
      </c>
      <c r="G62" s="8">
        <f t="shared" si="42"/>
        <v>0</v>
      </c>
      <c r="H62" s="8">
        <f>IF(G62="","",SUMPRODUCT(('Daily Income and Expenses'!$F$3:$F$1000=$A$59&amp;" - "&amp;$A62)*('Daily Income and Expenses'!$B$3:$B$1000='Monthly Expenses'!H$3)*'Daily Income and Expenses'!$D$3:$D$1000))</f>
        <v>0</v>
      </c>
      <c r="I62" s="8">
        <f>IF($A62&lt;&gt;"",'Monthly Budget'!D61,"")</f>
        <v>0</v>
      </c>
      <c r="J62" s="8">
        <f t="shared" si="43"/>
        <v>0</v>
      </c>
      <c r="K62" s="8">
        <f>IF(J62="","",SUMPRODUCT(('Daily Income and Expenses'!$F$3:$F$1000=$A$59&amp;" - "&amp;$A62)*('Daily Income and Expenses'!$B$3:$B$1000='Monthly Expenses'!K$3)*'Daily Income and Expenses'!$D$3:$D$1000))</f>
        <v>0</v>
      </c>
      <c r="L62" s="8">
        <f>IF($A62&lt;&gt;"",'Monthly Budget'!E61,"")</f>
        <v>0</v>
      </c>
      <c r="M62" s="8">
        <f t="shared" si="44"/>
        <v>0</v>
      </c>
      <c r="N62" s="8">
        <f>IF(M62="","",SUMPRODUCT(('Daily Income and Expenses'!$F$3:$F$1000=$A$59&amp;" - "&amp;$A62)*('Daily Income and Expenses'!$B$3:$B$1000='Monthly Expenses'!N$3)*'Daily Income and Expenses'!$D$3:$D$1000))</f>
        <v>0</v>
      </c>
      <c r="O62" s="8">
        <f>IF($A62&lt;&gt;"",'Monthly Budget'!F61,"")</f>
        <v>0</v>
      </c>
      <c r="P62" s="8">
        <f t="shared" si="45"/>
        <v>0</v>
      </c>
      <c r="Q62" s="8">
        <f>IF(P62="","",SUMPRODUCT(('Daily Income and Expenses'!$F$3:$F$1000=$A$59&amp;" - "&amp;$A62)*('Daily Income and Expenses'!$B$3:$B$1000='Monthly Expenses'!Q$3)*'Daily Income and Expenses'!$D$3:$D$1000))</f>
        <v>0</v>
      </c>
      <c r="R62" s="8">
        <f>IF($A62&lt;&gt;"",'Monthly Budget'!G61,"")</f>
        <v>0</v>
      </c>
      <c r="S62" s="8">
        <f t="shared" si="46"/>
        <v>0</v>
      </c>
      <c r="T62" s="8">
        <f>IF(S62="","",SUMPRODUCT(('Daily Income and Expenses'!$F$3:$F$1000=$A$59&amp;" - "&amp;$A62)*('Daily Income and Expenses'!$B$3:$B$1000='Monthly Expenses'!T$3)*'Daily Income and Expenses'!$D$3:$D$1000))</f>
        <v>0</v>
      </c>
      <c r="U62" s="8">
        <f>IF($A62&lt;&gt;"",'Monthly Budget'!H61,"")</f>
        <v>0</v>
      </c>
      <c r="V62" s="8">
        <f t="shared" si="47"/>
        <v>0</v>
      </c>
      <c r="W62" s="8">
        <f>IF(V62="","",SUMPRODUCT(('Daily Income and Expenses'!$F$3:$F$1000=$A$59&amp;" - "&amp;$A62)*('Daily Income and Expenses'!$B$3:$B$1000='Monthly Expenses'!W$3)*'Daily Income and Expenses'!$D$3:$D$1000))</f>
        <v>0</v>
      </c>
      <c r="X62" s="8">
        <f>IF($A62&lt;&gt;"",'Monthly Budget'!I61,"")</f>
        <v>0</v>
      </c>
      <c r="Y62" s="8">
        <f t="shared" si="48"/>
        <v>0</v>
      </c>
      <c r="Z62" s="8">
        <f>IF(Y62="","",SUMPRODUCT(('Daily Income and Expenses'!$F$3:$F$1000=$A$59&amp;" - "&amp;$A62)*('Daily Income and Expenses'!$B$3:$B$1000='Monthly Expenses'!Z$3)*'Daily Income and Expenses'!$D$3:$D$1000))</f>
        <v>0</v>
      </c>
      <c r="AA62" s="8">
        <f>IF($A62&lt;&gt;"",'Monthly Budget'!J61,"")</f>
        <v>0</v>
      </c>
      <c r="AB62" s="8">
        <f t="shared" si="49"/>
        <v>0</v>
      </c>
      <c r="AC62" s="8">
        <f>IF(AB62="","",SUMPRODUCT(('Daily Income and Expenses'!$F$3:$F$1000=$A$59&amp;" - "&amp;$A62)*('Daily Income and Expenses'!$B$3:$B$1000='Monthly Expenses'!AC$3)*'Daily Income and Expenses'!$D$3:$D$1000))</f>
        <v>0</v>
      </c>
      <c r="AD62" s="8">
        <f>IF($A62&lt;&gt;"",'Monthly Budget'!K61,"")</f>
        <v>0</v>
      </c>
      <c r="AE62" s="8">
        <f t="shared" si="50"/>
        <v>0</v>
      </c>
      <c r="AF62" s="8">
        <f>IF(AE62="","",SUMPRODUCT(('Daily Income and Expenses'!$F$3:$F$1000=$A$59&amp;" - "&amp;$A62)*('Daily Income and Expenses'!$B$3:$B$1000='Monthly Expenses'!AF$3)*'Daily Income and Expenses'!$D$3:$D$1000))</f>
        <v>0</v>
      </c>
      <c r="AG62" s="8">
        <f>IF($A62&lt;&gt;"",'Monthly Budget'!L61,"")</f>
        <v>0</v>
      </c>
      <c r="AH62" s="8">
        <f t="shared" si="51"/>
        <v>0</v>
      </c>
      <c r="AI62" s="8">
        <f>IF(AH62="","",SUMPRODUCT(('Daily Income and Expenses'!$F$3:$F$1000=$A$59&amp;" - "&amp;$A62)*('Daily Income and Expenses'!$B$3:$B$1000='Monthly Expenses'!AI$3)*'Daily Income and Expenses'!$D$3:$D$1000))</f>
        <v>0</v>
      </c>
      <c r="AJ62" s="8">
        <f>IF($A62&lt;&gt;"",'Monthly Budget'!M61,"")</f>
        <v>0</v>
      </c>
      <c r="AK62" s="8">
        <f t="shared" si="41"/>
        <v>0</v>
      </c>
    </row>
    <row r="63" spans="1:37" ht="12.75">
      <c r="A63" s="12" t="str">
        <f>IF('Monthly Budget'!A62&lt;&gt;"",'Monthly Budget'!A62,"")</f>
        <v>Renovation</v>
      </c>
      <c r="B63" s="8">
        <f>IF(A63="","",SUMPRODUCT(('Daily Income and Expenses'!$F$3:$F$1000=$A$59&amp;" - "&amp;$A63)*('Daily Income and Expenses'!$B$3:$B$1000='Monthly Expenses'!B$3)*'Daily Income and Expenses'!$D$3:$D$1000))</f>
        <v>0</v>
      </c>
      <c r="C63" s="8">
        <f>IF($A63&lt;&gt;"",'Monthly Budget'!B62,"")</f>
        <v>0</v>
      </c>
      <c r="D63" s="8">
        <f t="shared" si="40"/>
        <v>0</v>
      </c>
      <c r="E63" s="8">
        <f>IF(D63="","",SUMPRODUCT(('Daily Income and Expenses'!$F$3:$F$1000=$A$59&amp;" - "&amp;$A63)*('Daily Income and Expenses'!$B$3:$B$1000='Monthly Expenses'!E$3)*'Daily Income and Expenses'!$D$3:$D$1000))</f>
        <v>0</v>
      </c>
      <c r="F63" s="8">
        <f>IF($A63&lt;&gt;"",'Monthly Budget'!E62,"")</f>
        <v>0</v>
      </c>
      <c r="G63" s="8">
        <f t="shared" si="42"/>
        <v>0</v>
      </c>
      <c r="H63" s="8">
        <f>IF(G63="","",SUMPRODUCT(('Daily Income and Expenses'!$F$3:$F$1000=$A$59&amp;" - "&amp;$A63)*('Daily Income and Expenses'!$B$3:$B$1000='Monthly Expenses'!H$3)*'Daily Income and Expenses'!$D$3:$D$1000))</f>
        <v>0</v>
      </c>
      <c r="I63" s="8">
        <f>IF($A63&lt;&gt;"",'Monthly Budget'!D62,"")</f>
        <v>0</v>
      </c>
      <c r="J63" s="8">
        <f t="shared" si="43"/>
        <v>0</v>
      </c>
      <c r="K63" s="8">
        <f>IF(J63="","",SUMPRODUCT(('Daily Income and Expenses'!$F$3:$F$1000=$A$59&amp;" - "&amp;$A63)*('Daily Income and Expenses'!$B$3:$B$1000='Monthly Expenses'!K$3)*'Daily Income and Expenses'!$D$3:$D$1000))</f>
        <v>0</v>
      </c>
      <c r="L63" s="8">
        <f>IF($A63&lt;&gt;"",'Monthly Budget'!E62,"")</f>
        <v>0</v>
      </c>
      <c r="M63" s="8">
        <f t="shared" si="44"/>
        <v>0</v>
      </c>
      <c r="N63" s="8">
        <f>IF(M63="","",SUMPRODUCT(('Daily Income and Expenses'!$F$3:$F$1000=$A$59&amp;" - "&amp;$A63)*('Daily Income and Expenses'!$B$3:$B$1000='Monthly Expenses'!N$3)*'Daily Income and Expenses'!$D$3:$D$1000))</f>
        <v>0</v>
      </c>
      <c r="O63" s="8">
        <f>IF($A63&lt;&gt;"",'Monthly Budget'!F62,"")</f>
        <v>0</v>
      </c>
      <c r="P63" s="8">
        <f t="shared" si="45"/>
        <v>0</v>
      </c>
      <c r="Q63" s="8">
        <f>IF(P63="","",SUMPRODUCT(('Daily Income and Expenses'!$F$3:$F$1000=$A$59&amp;" - "&amp;$A63)*('Daily Income and Expenses'!$B$3:$B$1000='Monthly Expenses'!Q$3)*'Daily Income and Expenses'!$D$3:$D$1000))</f>
        <v>0</v>
      </c>
      <c r="R63" s="8">
        <f>IF($A63&lt;&gt;"",'Monthly Budget'!G62,"")</f>
        <v>0</v>
      </c>
      <c r="S63" s="8">
        <f t="shared" si="46"/>
        <v>0</v>
      </c>
      <c r="T63" s="8">
        <f>IF(S63="","",SUMPRODUCT(('Daily Income and Expenses'!$F$3:$F$1000=$A$59&amp;" - "&amp;$A63)*('Daily Income and Expenses'!$B$3:$B$1000='Monthly Expenses'!T$3)*'Daily Income and Expenses'!$D$3:$D$1000))</f>
        <v>0</v>
      </c>
      <c r="U63" s="8">
        <f>IF($A63&lt;&gt;"",'Monthly Budget'!H62,"")</f>
        <v>0</v>
      </c>
      <c r="V63" s="8">
        <f t="shared" si="47"/>
        <v>0</v>
      </c>
      <c r="W63" s="8">
        <f>IF(V63="","",SUMPRODUCT(('Daily Income and Expenses'!$F$3:$F$1000=$A$59&amp;" - "&amp;$A63)*('Daily Income and Expenses'!$B$3:$B$1000='Monthly Expenses'!W$3)*'Daily Income and Expenses'!$D$3:$D$1000))</f>
        <v>0</v>
      </c>
      <c r="X63" s="8">
        <f>IF($A63&lt;&gt;"",'Monthly Budget'!I62,"")</f>
        <v>0</v>
      </c>
      <c r="Y63" s="8">
        <f t="shared" si="48"/>
        <v>0</v>
      </c>
      <c r="Z63" s="8">
        <f>IF(Y63="","",SUMPRODUCT(('Daily Income and Expenses'!$F$3:$F$1000=$A$59&amp;" - "&amp;$A63)*('Daily Income and Expenses'!$B$3:$B$1000='Monthly Expenses'!Z$3)*'Daily Income and Expenses'!$D$3:$D$1000))</f>
        <v>0</v>
      </c>
      <c r="AA63" s="8">
        <f>IF($A63&lt;&gt;"",'Monthly Budget'!J62,"")</f>
        <v>0</v>
      </c>
      <c r="AB63" s="8">
        <f t="shared" si="49"/>
        <v>0</v>
      </c>
      <c r="AC63" s="8">
        <f>IF(AB63="","",SUMPRODUCT(('Daily Income and Expenses'!$F$3:$F$1000=$A$59&amp;" - "&amp;$A63)*('Daily Income and Expenses'!$B$3:$B$1000='Monthly Expenses'!AC$3)*'Daily Income and Expenses'!$D$3:$D$1000))</f>
        <v>0</v>
      </c>
      <c r="AD63" s="8">
        <f>IF($A63&lt;&gt;"",'Monthly Budget'!K62,"")</f>
        <v>0</v>
      </c>
      <c r="AE63" s="8">
        <f t="shared" si="50"/>
        <v>0</v>
      </c>
      <c r="AF63" s="8">
        <f>IF(AE63="","",SUMPRODUCT(('Daily Income and Expenses'!$F$3:$F$1000=$A$59&amp;" - "&amp;$A63)*('Daily Income and Expenses'!$B$3:$B$1000='Monthly Expenses'!AF$3)*'Daily Income and Expenses'!$D$3:$D$1000))</f>
        <v>0</v>
      </c>
      <c r="AG63" s="8">
        <f>IF($A63&lt;&gt;"",'Monthly Budget'!L62,"")</f>
        <v>0</v>
      </c>
      <c r="AH63" s="8">
        <f t="shared" si="51"/>
        <v>0</v>
      </c>
      <c r="AI63" s="8">
        <f>IF(AH63="","",SUMPRODUCT(('Daily Income and Expenses'!$F$3:$F$1000=$A$59&amp;" - "&amp;$A63)*('Daily Income and Expenses'!$B$3:$B$1000='Monthly Expenses'!AI$3)*'Daily Income and Expenses'!$D$3:$D$1000))</f>
        <v>0</v>
      </c>
      <c r="AJ63" s="8">
        <f>IF($A63&lt;&gt;"",'Monthly Budget'!M62,"")</f>
        <v>0</v>
      </c>
      <c r="AK63" s="8">
        <f t="shared" si="41"/>
        <v>0</v>
      </c>
    </row>
    <row r="64" spans="1:37" ht="12.75">
      <c r="A64" s="12" t="str">
        <f>IF('Monthly Budget'!A63&lt;&gt;"",'Monthly Budget'!A63,"")</f>
        <v>Gifts</v>
      </c>
      <c r="B64" s="8">
        <f>IF(A64="","",SUMPRODUCT(('Daily Income and Expenses'!$F$3:$F$1000=$A$59&amp;" - "&amp;$A64)*('Daily Income and Expenses'!$B$3:$B$1000='Monthly Expenses'!B$3)*'Daily Income and Expenses'!$D$3:$D$1000))</f>
        <v>0</v>
      </c>
      <c r="C64" s="8">
        <f>IF($A64&lt;&gt;"",'Monthly Budget'!B63,"")</f>
        <v>0</v>
      </c>
      <c r="D64" s="8">
        <f t="shared" si="40"/>
        <v>0</v>
      </c>
      <c r="E64" s="8">
        <f>IF(D64="","",SUMPRODUCT(('Daily Income and Expenses'!$F$3:$F$1000=$A$59&amp;" - "&amp;$A64)*('Daily Income and Expenses'!$B$3:$B$1000='Monthly Expenses'!E$3)*'Daily Income and Expenses'!$D$3:$D$1000))</f>
        <v>0</v>
      </c>
      <c r="F64" s="8">
        <f>IF($A64&lt;&gt;"",'Monthly Budget'!E63,"")</f>
        <v>0</v>
      </c>
      <c r="G64" s="8">
        <f t="shared" si="42"/>
        <v>0</v>
      </c>
      <c r="H64" s="8">
        <f>IF(G64="","",SUMPRODUCT(('Daily Income and Expenses'!$F$3:$F$1000=$A$59&amp;" - "&amp;$A64)*('Daily Income and Expenses'!$B$3:$B$1000='Monthly Expenses'!H$3)*'Daily Income and Expenses'!$D$3:$D$1000))</f>
        <v>0</v>
      </c>
      <c r="I64" s="8">
        <f>IF($A64&lt;&gt;"",'Monthly Budget'!D63,"")</f>
        <v>0</v>
      </c>
      <c r="J64" s="8">
        <f t="shared" si="43"/>
        <v>0</v>
      </c>
      <c r="K64" s="8">
        <f>IF(J64="","",SUMPRODUCT(('Daily Income and Expenses'!$F$3:$F$1000=$A$59&amp;" - "&amp;$A64)*('Daily Income and Expenses'!$B$3:$B$1000='Monthly Expenses'!K$3)*'Daily Income and Expenses'!$D$3:$D$1000))</f>
        <v>0</v>
      </c>
      <c r="L64" s="8">
        <f>IF($A64&lt;&gt;"",'Monthly Budget'!E63,"")</f>
        <v>0</v>
      </c>
      <c r="M64" s="8">
        <f t="shared" si="44"/>
        <v>0</v>
      </c>
      <c r="N64" s="8">
        <f>IF(M64="","",SUMPRODUCT(('Daily Income and Expenses'!$F$3:$F$1000=$A$59&amp;" - "&amp;$A64)*('Daily Income and Expenses'!$B$3:$B$1000='Monthly Expenses'!N$3)*'Daily Income and Expenses'!$D$3:$D$1000))</f>
        <v>0</v>
      </c>
      <c r="O64" s="8">
        <f>IF($A64&lt;&gt;"",'Monthly Budget'!F63,"")</f>
        <v>0</v>
      </c>
      <c r="P64" s="8">
        <f t="shared" si="45"/>
        <v>0</v>
      </c>
      <c r="Q64" s="8">
        <f>IF(P64="","",SUMPRODUCT(('Daily Income and Expenses'!$F$3:$F$1000=$A$59&amp;" - "&amp;$A64)*('Daily Income and Expenses'!$B$3:$B$1000='Monthly Expenses'!Q$3)*'Daily Income and Expenses'!$D$3:$D$1000))</f>
        <v>0</v>
      </c>
      <c r="R64" s="8">
        <f>IF($A64&lt;&gt;"",'Monthly Budget'!G63,"")</f>
        <v>0</v>
      </c>
      <c r="S64" s="8">
        <f t="shared" si="46"/>
        <v>0</v>
      </c>
      <c r="T64" s="8">
        <f>IF(S64="","",SUMPRODUCT(('Daily Income and Expenses'!$F$3:$F$1000=$A$59&amp;" - "&amp;$A64)*('Daily Income and Expenses'!$B$3:$B$1000='Monthly Expenses'!T$3)*'Daily Income and Expenses'!$D$3:$D$1000))</f>
        <v>0</v>
      </c>
      <c r="U64" s="8">
        <f>IF($A64&lt;&gt;"",'Monthly Budget'!H63,"")</f>
        <v>0</v>
      </c>
      <c r="V64" s="8">
        <f t="shared" si="47"/>
        <v>0</v>
      </c>
      <c r="W64" s="8">
        <f>IF(V64="","",SUMPRODUCT(('Daily Income and Expenses'!$F$3:$F$1000=$A$59&amp;" - "&amp;$A64)*('Daily Income and Expenses'!$B$3:$B$1000='Monthly Expenses'!W$3)*'Daily Income and Expenses'!$D$3:$D$1000))</f>
        <v>0</v>
      </c>
      <c r="X64" s="8">
        <f>IF($A64&lt;&gt;"",'Monthly Budget'!I63,"")</f>
        <v>0</v>
      </c>
      <c r="Y64" s="8">
        <f t="shared" si="48"/>
        <v>0</v>
      </c>
      <c r="Z64" s="8">
        <f>IF(Y64="","",SUMPRODUCT(('Daily Income and Expenses'!$F$3:$F$1000=$A$59&amp;" - "&amp;$A64)*('Daily Income and Expenses'!$B$3:$B$1000='Monthly Expenses'!Z$3)*'Daily Income and Expenses'!$D$3:$D$1000))</f>
        <v>0</v>
      </c>
      <c r="AA64" s="8">
        <f>IF($A64&lt;&gt;"",'Monthly Budget'!J63,"")</f>
        <v>0</v>
      </c>
      <c r="AB64" s="8">
        <f t="shared" si="49"/>
        <v>0</v>
      </c>
      <c r="AC64" s="8">
        <f>IF(AB64="","",SUMPRODUCT(('Daily Income and Expenses'!$F$3:$F$1000=$A$59&amp;" - "&amp;$A64)*('Daily Income and Expenses'!$B$3:$B$1000='Monthly Expenses'!AC$3)*'Daily Income and Expenses'!$D$3:$D$1000))</f>
        <v>0</v>
      </c>
      <c r="AD64" s="8">
        <f>IF($A64&lt;&gt;"",'Monthly Budget'!K63,"")</f>
        <v>0</v>
      </c>
      <c r="AE64" s="8">
        <f t="shared" si="50"/>
        <v>0</v>
      </c>
      <c r="AF64" s="8">
        <f>IF(AE64="","",SUMPRODUCT(('Daily Income and Expenses'!$F$3:$F$1000=$A$59&amp;" - "&amp;$A64)*('Daily Income and Expenses'!$B$3:$B$1000='Monthly Expenses'!AF$3)*'Daily Income and Expenses'!$D$3:$D$1000))</f>
        <v>0</v>
      </c>
      <c r="AG64" s="8">
        <f>IF($A64&lt;&gt;"",'Monthly Budget'!L63,"")</f>
        <v>0</v>
      </c>
      <c r="AH64" s="8">
        <f t="shared" si="51"/>
        <v>0</v>
      </c>
      <c r="AI64" s="8">
        <f>IF(AH64="","",SUMPRODUCT(('Daily Income and Expenses'!$F$3:$F$1000=$A$59&amp;" - "&amp;$A64)*('Daily Income and Expenses'!$B$3:$B$1000='Monthly Expenses'!AI$3)*'Daily Income and Expenses'!$D$3:$D$1000))</f>
        <v>0</v>
      </c>
      <c r="AJ64" s="8">
        <f>IF($A64&lt;&gt;"",'Monthly Budget'!M63,"")</f>
        <v>0</v>
      </c>
      <c r="AK64" s="8">
        <f t="shared" si="41"/>
        <v>0</v>
      </c>
    </row>
    <row r="65" spans="1:37" ht="12.75">
      <c r="A65" s="12" t="str">
        <f>IF('Monthly Budget'!A64&lt;&gt;"",'Monthly Budget'!A64,"")</f>
        <v>Entertainment</v>
      </c>
      <c r="B65" s="8">
        <f>IF(A65="","",SUMPRODUCT(('Daily Income and Expenses'!$F$3:$F$1000=$A$59&amp;" - "&amp;$A65)*('Daily Income and Expenses'!$B$3:$B$1000='Monthly Expenses'!B$3)*'Daily Income and Expenses'!$D$3:$D$1000))</f>
        <v>0</v>
      </c>
      <c r="C65" s="8">
        <f>IF($A65&lt;&gt;"",'Monthly Budget'!B64,"")</f>
        <v>0</v>
      </c>
      <c r="D65" s="8">
        <f t="shared" si="40"/>
        <v>0</v>
      </c>
      <c r="E65" s="8">
        <f>IF(D65="","",SUMPRODUCT(('Daily Income and Expenses'!$F$3:$F$1000=$A$59&amp;" - "&amp;$A65)*('Daily Income and Expenses'!$B$3:$B$1000='Monthly Expenses'!E$3)*'Daily Income and Expenses'!$D$3:$D$1000))</f>
        <v>0</v>
      </c>
      <c r="F65" s="8">
        <f>IF($A65&lt;&gt;"",'Monthly Budget'!E64,"")</f>
        <v>0</v>
      </c>
      <c r="G65" s="8">
        <f t="shared" si="42"/>
        <v>0</v>
      </c>
      <c r="H65" s="8">
        <f>IF(G65="","",SUMPRODUCT(('Daily Income and Expenses'!$F$3:$F$1000=$A$59&amp;" - "&amp;$A65)*('Daily Income and Expenses'!$B$3:$B$1000='Monthly Expenses'!H$3)*'Daily Income and Expenses'!$D$3:$D$1000))</f>
        <v>0</v>
      </c>
      <c r="I65" s="8">
        <f>IF($A65&lt;&gt;"",'Monthly Budget'!D64,"")</f>
        <v>0</v>
      </c>
      <c r="J65" s="8">
        <f t="shared" si="43"/>
        <v>0</v>
      </c>
      <c r="K65" s="8">
        <f>IF(J65="","",SUMPRODUCT(('Daily Income and Expenses'!$F$3:$F$1000=$A$59&amp;" - "&amp;$A65)*('Daily Income and Expenses'!$B$3:$B$1000='Monthly Expenses'!K$3)*'Daily Income and Expenses'!$D$3:$D$1000))</f>
        <v>0</v>
      </c>
      <c r="L65" s="8">
        <f>IF($A65&lt;&gt;"",'Monthly Budget'!E64,"")</f>
        <v>0</v>
      </c>
      <c r="M65" s="8">
        <f t="shared" si="44"/>
        <v>0</v>
      </c>
      <c r="N65" s="8">
        <f>IF(M65="","",SUMPRODUCT(('Daily Income and Expenses'!$F$3:$F$1000=$A$59&amp;" - "&amp;$A65)*('Daily Income and Expenses'!$B$3:$B$1000='Monthly Expenses'!N$3)*'Daily Income and Expenses'!$D$3:$D$1000))</f>
        <v>0</v>
      </c>
      <c r="O65" s="8">
        <f>IF($A65&lt;&gt;"",'Monthly Budget'!F64,"")</f>
        <v>0</v>
      </c>
      <c r="P65" s="8">
        <f t="shared" si="45"/>
        <v>0</v>
      </c>
      <c r="Q65" s="8">
        <f>IF(P65="","",SUMPRODUCT(('Daily Income and Expenses'!$F$3:$F$1000=$A$59&amp;" - "&amp;$A65)*('Daily Income and Expenses'!$B$3:$B$1000='Monthly Expenses'!Q$3)*'Daily Income and Expenses'!$D$3:$D$1000))</f>
        <v>0</v>
      </c>
      <c r="R65" s="8">
        <f>IF($A65&lt;&gt;"",'Monthly Budget'!G64,"")</f>
        <v>0</v>
      </c>
      <c r="S65" s="8">
        <f t="shared" si="46"/>
        <v>0</v>
      </c>
      <c r="T65" s="8">
        <f>IF(S65="","",SUMPRODUCT(('Daily Income and Expenses'!$F$3:$F$1000=$A$59&amp;" - "&amp;$A65)*('Daily Income and Expenses'!$B$3:$B$1000='Monthly Expenses'!T$3)*'Daily Income and Expenses'!$D$3:$D$1000))</f>
        <v>0</v>
      </c>
      <c r="U65" s="8">
        <f>IF($A65&lt;&gt;"",'Monthly Budget'!H64,"")</f>
        <v>0</v>
      </c>
      <c r="V65" s="8">
        <f t="shared" si="47"/>
        <v>0</v>
      </c>
      <c r="W65" s="8">
        <f>IF(V65="","",SUMPRODUCT(('Daily Income and Expenses'!$F$3:$F$1000=$A$59&amp;" - "&amp;$A65)*('Daily Income and Expenses'!$B$3:$B$1000='Monthly Expenses'!W$3)*'Daily Income and Expenses'!$D$3:$D$1000))</f>
        <v>0</v>
      </c>
      <c r="X65" s="8">
        <f>IF($A65&lt;&gt;"",'Monthly Budget'!I64,"")</f>
        <v>0</v>
      </c>
      <c r="Y65" s="8">
        <f t="shared" si="48"/>
        <v>0</v>
      </c>
      <c r="Z65" s="8">
        <f>IF(Y65="","",SUMPRODUCT(('Daily Income and Expenses'!$F$3:$F$1000=$A$59&amp;" - "&amp;$A65)*('Daily Income and Expenses'!$B$3:$B$1000='Monthly Expenses'!Z$3)*'Daily Income and Expenses'!$D$3:$D$1000))</f>
        <v>0</v>
      </c>
      <c r="AA65" s="8">
        <f>IF($A65&lt;&gt;"",'Monthly Budget'!J64,"")</f>
        <v>0</v>
      </c>
      <c r="AB65" s="8">
        <f t="shared" si="49"/>
        <v>0</v>
      </c>
      <c r="AC65" s="8">
        <f>IF(AB65="","",SUMPRODUCT(('Daily Income and Expenses'!$F$3:$F$1000=$A$59&amp;" - "&amp;$A65)*('Daily Income and Expenses'!$B$3:$B$1000='Monthly Expenses'!AC$3)*'Daily Income and Expenses'!$D$3:$D$1000))</f>
        <v>0</v>
      </c>
      <c r="AD65" s="8">
        <f>IF($A65&lt;&gt;"",'Monthly Budget'!K64,"")</f>
        <v>0</v>
      </c>
      <c r="AE65" s="8">
        <f t="shared" si="50"/>
        <v>0</v>
      </c>
      <c r="AF65" s="8">
        <f>IF(AE65="","",SUMPRODUCT(('Daily Income and Expenses'!$F$3:$F$1000=$A$59&amp;" - "&amp;$A65)*('Daily Income and Expenses'!$B$3:$B$1000='Monthly Expenses'!AF$3)*'Daily Income and Expenses'!$D$3:$D$1000))</f>
        <v>0</v>
      </c>
      <c r="AG65" s="8">
        <f>IF($A65&lt;&gt;"",'Monthly Budget'!L64,"")</f>
        <v>0</v>
      </c>
      <c r="AH65" s="8">
        <f t="shared" si="51"/>
        <v>0</v>
      </c>
      <c r="AI65" s="8">
        <f>IF(AH65="","",SUMPRODUCT(('Daily Income and Expenses'!$F$3:$F$1000=$A$59&amp;" - "&amp;$A65)*('Daily Income and Expenses'!$B$3:$B$1000='Monthly Expenses'!AI$3)*'Daily Income and Expenses'!$D$3:$D$1000))</f>
        <v>0</v>
      </c>
      <c r="AJ65" s="8">
        <f>IF($A65&lt;&gt;"",'Monthly Budget'!M64,"")</f>
        <v>0</v>
      </c>
      <c r="AK65" s="8">
        <f t="shared" si="41"/>
        <v>0</v>
      </c>
    </row>
    <row r="66" spans="1:37" ht="12.75">
      <c r="A66" s="12" t="str">
        <f>IF('Monthly Budget'!A65&lt;&gt;"",'Monthly Budget'!A65,"")</f>
        <v>Electronics</v>
      </c>
      <c r="B66" s="8">
        <f>IF(A66="","",SUMPRODUCT(('Daily Income and Expenses'!$F$3:$F$1000=$A$59&amp;" - "&amp;$A66)*('Daily Income and Expenses'!$B$3:$B$1000='Monthly Expenses'!B$3)*'Daily Income and Expenses'!$D$3:$D$1000))</f>
        <v>0</v>
      </c>
      <c r="C66" s="8">
        <f>IF($A66&lt;&gt;"",'Monthly Budget'!B65,"")</f>
        <v>0</v>
      </c>
      <c r="D66" s="8">
        <f t="shared" si="40"/>
        <v>0</v>
      </c>
      <c r="E66" s="8">
        <f>IF(D66="","",SUMPRODUCT(('Daily Income and Expenses'!$F$3:$F$1000=$A$59&amp;" - "&amp;$A66)*('Daily Income and Expenses'!$B$3:$B$1000='Monthly Expenses'!E$3)*'Daily Income and Expenses'!$D$3:$D$1000))</f>
        <v>0</v>
      </c>
      <c r="F66" s="8">
        <f>IF($A66&lt;&gt;"",'Monthly Budget'!E65,"")</f>
        <v>0</v>
      </c>
      <c r="G66" s="8">
        <f t="shared" si="42"/>
        <v>0</v>
      </c>
      <c r="H66" s="8">
        <f>IF(G66="","",SUMPRODUCT(('Daily Income and Expenses'!$F$3:$F$1000=$A$59&amp;" - "&amp;$A66)*('Daily Income and Expenses'!$B$3:$B$1000='Monthly Expenses'!H$3)*'Daily Income and Expenses'!$D$3:$D$1000))</f>
        <v>0</v>
      </c>
      <c r="I66" s="8">
        <f>IF($A66&lt;&gt;"",'Monthly Budget'!D65,"")</f>
        <v>0</v>
      </c>
      <c r="J66" s="8">
        <f t="shared" si="43"/>
        <v>0</v>
      </c>
      <c r="K66" s="8">
        <f>IF(J66="","",SUMPRODUCT(('Daily Income and Expenses'!$F$3:$F$1000=$A$59&amp;" - "&amp;$A66)*('Daily Income and Expenses'!$B$3:$B$1000='Monthly Expenses'!K$3)*'Daily Income and Expenses'!$D$3:$D$1000))</f>
        <v>0</v>
      </c>
      <c r="L66" s="8">
        <f>IF($A66&lt;&gt;"",'Monthly Budget'!E65,"")</f>
        <v>0</v>
      </c>
      <c r="M66" s="8">
        <f t="shared" si="44"/>
        <v>0</v>
      </c>
      <c r="N66" s="8">
        <f>IF(M66="","",SUMPRODUCT(('Daily Income and Expenses'!$F$3:$F$1000=$A$59&amp;" - "&amp;$A66)*('Daily Income and Expenses'!$B$3:$B$1000='Monthly Expenses'!N$3)*'Daily Income and Expenses'!$D$3:$D$1000))</f>
        <v>0</v>
      </c>
      <c r="O66" s="8">
        <f>IF($A66&lt;&gt;"",'Monthly Budget'!F65,"")</f>
        <v>0</v>
      </c>
      <c r="P66" s="8">
        <f t="shared" si="45"/>
        <v>0</v>
      </c>
      <c r="Q66" s="8">
        <f>IF(P66="","",SUMPRODUCT(('Daily Income and Expenses'!$F$3:$F$1000=$A$59&amp;" - "&amp;$A66)*('Daily Income and Expenses'!$B$3:$B$1000='Monthly Expenses'!Q$3)*'Daily Income and Expenses'!$D$3:$D$1000))</f>
        <v>0</v>
      </c>
      <c r="R66" s="8">
        <f>IF($A66&lt;&gt;"",'Monthly Budget'!G65,"")</f>
        <v>0</v>
      </c>
      <c r="S66" s="8">
        <f t="shared" si="46"/>
        <v>0</v>
      </c>
      <c r="T66" s="8">
        <f>IF(S66="","",SUMPRODUCT(('Daily Income and Expenses'!$F$3:$F$1000=$A$59&amp;" - "&amp;$A66)*('Daily Income and Expenses'!$B$3:$B$1000='Monthly Expenses'!T$3)*'Daily Income and Expenses'!$D$3:$D$1000))</f>
        <v>0</v>
      </c>
      <c r="U66" s="8">
        <f>IF($A66&lt;&gt;"",'Monthly Budget'!H65,"")</f>
        <v>0</v>
      </c>
      <c r="V66" s="8">
        <f t="shared" si="47"/>
        <v>0</v>
      </c>
      <c r="W66" s="8">
        <f>IF(V66="","",SUMPRODUCT(('Daily Income and Expenses'!$F$3:$F$1000=$A$59&amp;" - "&amp;$A66)*('Daily Income and Expenses'!$B$3:$B$1000='Monthly Expenses'!W$3)*'Daily Income and Expenses'!$D$3:$D$1000))</f>
        <v>0</v>
      </c>
      <c r="X66" s="8">
        <f>IF($A66&lt;&gt;"",'Monthly Budget'!I65,"")</f>
        <v>0</v>
      </c>
      <c r="Y66" s="8">
        <f t="shared" si="48"/>
        <v>0</v>
      </c>
      <c r="Z66" s="8">
        <f>IF(Y66="","",SUMPRODUCT(('Daily Income and Expenses'!$F$3:$F$1000=$A$59&amp;" - "&amp;$A66)*('Daily Income and Expenses'!$B$3:$B$1000='Monthly Expenses'!Z$3)*'Daily Income and Expenses'!$D$3:$D$1000))</f>
        <v>0</v>
      </c>
      <c r="AA66" s="8">
        <f>IF($A66&lt;&gt;"",'Monthly Budget'!J65,"")</f>
        <v>0</v>
      </c>
      <c r="AB66" s="8">
        <f t="shared" si="49"/>
        <v>0</v>
      </c>
      <c r="AC66" s="8">
        <f>IF(AB66="","",SUMPRODUCT(('Daily Income and Expenses'!$F$3:$F$1000=$A$59&amp;" - "&amp;$A66)*('Daily Income and Expenses'!$B$3:$B$1000='Monthly Expenses'!AC$3)*'Daily Income and Expenses'!$D$3:$D$1000))</f>
        <v>0</v>
      </c>
      <c r="AD66" s="8">
        <f>IF($A66&lt;&gt;"",'Monthly Budget'!K65,"")</f>
        <v>0</v>
      </c>
      <c r="AE66" s="8">
        <f t="shared" si="50"/>
        <v>0</v>
      </c>
      <c r="AF66" s="8">
        <f>IF(AE66="","",SUMPRODUCT(('Daily Income and Expenses'!$F$3:$F$1000=$A$59&amp;" - "&amp;$A66)*('Daily Income and Expenses'!$B$3:$B$1000='Monthly Expenses'!AF$3)*'Daily Income and Expenses'!$D$3:$D$1000))</f>
        <v>0</v>
      </c>
      <c r="AG66" s="8">
        <f>IF($A66&lt;&gt;"",'Monthly Budget'!L65,"")</f>
        <v>0</v>
      </c>
      <c r="AH66" s="8">
        <f t="shared" si="51"/>
        <v>0</v>
      </c>
      <c r="AI66" s="8">
        <f>IF(AH66="","",SUMPRODUCT(('Daily Income and Expenses'!$F$3:$F$1000=$A$59&amp;" - "&amp;$A66)*('Daily Income and Expenses'!$B$3:$B$1000='Monthly Expenses'!AI$3)*'Daily Income and Expenses'!$D$3:$D$1000))</f>
        <v>0</v>
      </c>
      <c r="AJ66" s="8">
        <f>IF($A66&lt;&gt;"",'Monthly Budget'!M65,"")</f>
        <v>0</v>
      </c>
      <c r="AK66" s="8">
        <f t="shared" si="41"/>
        <v>0</v>
      </c>
    </row>
    <row r="67" spans="1:37" ht="12.75">
      <c r="A67" s="12">
        <f>IF('Monthly Budget'!A66&lt;&gt;"",'Monthly Budget'!A66,"")</f>
      </c>
      <c r="B67" s="8">
        <f>IF(A67="","",SUMPRODUCT(('Daily Income and Expenses'!$F$3:$F$1000=$A$59&amp;" - "&amp;$A67)*('Daily Income and Expenses'!$B$3:$B$1000='Monthly Expenses'!B$3)*'Daily Income and Expenses'!$D$3:$D$1000))</f>
      </c>
      <c r="C67" s="8">
        <f>IF($A67&lt;&gt;"",'Monthly Budget'!B66,"")</f>
      </c>
      <c r="D67" s="8">
        <f t="shared" si="40"/>
      </c>
      <c r="E67" s="8">
        <f>IF(D67="","",SUMPRODUCT(('Daily Income and Expenses'!$F$3:$F$1000=$A$59&amp;" - "&amp;$A67)*('Daily Income and Expenses'!$B$3:$B$1000='Monthly Expenses'!E$3)*'Daily Income and Expenses'!$D$3:$D$1000))</f>
      </c>
      <c r="F67" s="8">
        <f>IF($A67&lt;&gt;"",'Monthly Budget'!E66,"")</f>
      </c>
      <c r="G67" s="8">
        <f t="shared" si="42"/>
      </c>
      <c r="H67" s="8">
        <f>IF(G67="","",SUMPRODUCT(('Daily Income and Expenses'!$F$3:$F$1000=$A$59&amp;" - "&amp;$A67)*('Daily Income and Expenses'!$B$3:$B$1000='Monthly Expenses'!H$3)*'Daily Income and Expenses'!$D$3:$D$1000))</f>
      </c>
      <c r="I67" s="8">
        <f>IF($A67&lt;&gt;"",'Monthly Budget'!D66,"")</f>
      </c>
      <c r="J67" s="8">
        <f t="shared" si="43"/>
      </c>
      <c r="K67" s="8">
        <f>IF(J67="","",SUMPRODUCT(('Daily Income and Expenses'!$F$3:$F$1000=$A$59&amp;" - "&amp;$A67)*('Daily Income and Expenses'!$B$3:$B$1000='Monthly Expenses'!K$3)*'Daily Income and Expenses'!$D$3:$D$1000))</f>
      </c>
      <c r="L67" s="8">
        <f>IF($A67&lt;&gt;"",'Monthly Budget'!E66,"")</f>
      </c>
      <c r="M67" s="8">
        <f t="shared" si="44"/>
      </c>
      <c r="N67" s="8">
        <f>IF(M67="","",SUMPRODUCT(('Daily Income and Expenses'!$F$3:$F$1000=$A$59&amp;" - "&amp;$A67)*('Daily Income and Expenses'!$B$3:$B$1000='Monthly Expenses'!N$3)*'Daily Income and Expenses'!$D$3:$D$1000))</f>
      </c>
      <c r="O67" s="8">
        <f>IF($A67&lt;&gt;"",'Monthly Budget'!F66,"")</f>
      </c>
      <c r="P67" s="8">
        <f t="shared" si="45"/>
      </c>
      <c r="Q67" s="8">
        <f>IF(P67="","",SUMPRODUCT(('Daily Income and Expenses'!$F$3:$F$1000=$A$59&amp;" - "&amp;$A67)*('Daily Income and Expenses'!$B$3:$B$1000='Monthly Expenses'!Q$3)*'Daily Income and Expenses'!$D$3:$D$1000))</f>
      </c>
      <c r="R67" s="8">
        <f>IF($A67&lt;&gt;"",'Monthly Budget'!G66,"")</f>
      </c>
      <c r="S67" s="8">
        <f t="shared" si="46"/>
      </c>
      <c r="T67" s="8">
        <f>IF(S67="","",SUMPRODUCT(('Daily Income and Expenses'!$F$3:$F$1000=$A$59&amp;" - "&amp;$A67)*('Daily Income and Expenses'!$B$3:$B$1000='Monthly Expenses'!T$3)*'Daily Income and Expenses'!$D$3:$D$1000))</f>
      </c>
      <c r="U67" s="8">
        <f>IF($A67&lt;&gt;"",'Monthly Budget'!H66,"")</f>
      </c>
      <c r="V67" s="8">
        <f t="shared" si="47"/>
      </c>
      <c r="W67" s="8">
        <f>IF(V67="","",SUMPRODUCT(('Daily Income and Expenses'!$F$3:$F$1000=$A$59&amp;" - "&amp;$A67)*('Daily Income and Expenses'!$B$3:$B$1000='Monthly Expenses'!W$3)*'Daily Income and Expenses'!$D$3:$D$1000))</f>
      </c>
      <c r="X67" s="8">
        <f>IF($A67&lt;&gt;"",'Monthly Budget'!I66,"")</f>
      </c>
      <c r="Y67" s="8">
        <f t="shared" si="48"/>
      </c>
      <c r="Z67" s="8">
        <f>IF(Y67="","",SUMPRODUCT(('Daily Income and Expenses'!$F$3:$F$1000=$A$59&amp;" - "&amp;$A67)*('Daily Income and Expenses'!$B$3:$B$1000='Monthly Expenses'!Z$3)*'Daily Income and Expenses'!$D$3:$D$1000))</f>
      </c>
      <c r="AA67" s="8">
        <f>IF($A67&lt;&gt;"",'Monthly Budget'!J66,"")</f>
      </c>
      <c r="AB67" s="8">
        <f t="shared" si="49"/>
      </c>
      <c r="AC67" s="8">
        <f>IF(AB67="","",SUMPRODUCT(('Daily Income and Expenses'!$F$3:$F$1000=$A$59&amp;" - "&amp;$A67)*('Daily Income and Expenses'!$B$3:$B$1000='Monthly Expenses'!AC$3)*'Daily Income and Expenses'!$D$3:$D$1000))</f>
      </c>
      <c r="AD67" s="8">
        <f>IF($A67&lt;&gt;"",'Monthly Budget'!K66,"")</f>
      </c>
      <c r="AE67" s="8">
        <f t="shared" si="50"/>
      </c>
      <c r="AF67" s="8">
        <f>IF(AE67="","",SUMPRODUCT(('Daily Income and Expenses'!$F$3:$F$1000=$A$59&amp;" - "&amp;$A67)*('Daily Income and Expenses'!$B$3:$B$1000='Monthly Expenses'!AF$3)*'Daily Income and Expenses'!$D$3:$D$1000))</f>
      </c>
      <c r="AG67" s="8">
        <f>IF($A67&lt;&gt;"",'Monthly Budget'!L66,"")</f>
      </c>
      <c r="AH67" s="8">
        <f t="shared" si="51"/>
      </c>
      <c r="AI67" s="8">
        <f>IF(AH67="","",SUMPRODUCT(('Daily Income and Expenses'!$F$3:$F$1000=$A$59&amp;" - "&amp;$A67)*('Daily Income and Expenses'!$B$3:$B$1000='Monthly Expenses'!AI$3)*'Daily Income and Expenses'!$D$3:$D$1000))</f>
      </c>
      <c r="AJ67" s="8">
        <f>IF($A67&lt;&gt;"",'Monthly Budget'!M66,"")</f>
      </c>
      <c r="AK67" s="8">
        <f t="shared" si="41"/>
      </c>
    </row>
    <row r="68" spans="1:37" ht="12.75">
      <c r="A68" s="12">
        <f>IF('Monthly Budget'!A67&lt;&gt;"",'Monthly Budget'!A67,"")</f>
      </c>
      <c r="B68" s="8">
        <f>IF(A68="","",SUMPRODUCT(('Daily Income and Expenses'!$F$3:$F$1000=$A$59&amp;" - "&amp;$A68)*('Daily Income and Expenses'!$B$3:$B$1000='Monthly Expenses'!B$3)*'Daily Income and Expenses'!$D$3:$D$1000))</f>
      </c>
      <c r="C68" s="8">
        <f>IF($A68&lt;&gt;"",'Monthly Budget'!B67,"")</f>
      </c>
      <c r="D68" s="8">
        <f t="shared" si="40"/>
      </c>
      <c r="E68" s="8">
        <f>IF(D68="","",SUMPRODUCT(('Daily Income and Expenses'!$F$3:$F$1000=$A$59&amp;" - "&amp;$A68)*('Daily Income and Expenses'!$B$3:$B$1000='Monthly Expenses'!E$3)*'Daily Income and Expenses'!$D$3:$D$1000))</f>
      </c>
      <c r="F68" s="8">
        <f>IF($A68&lt;&gt;"",'Monthly Budget'!E67,"")</f>
      </c>
      <c r="G68" s="8">
        <f t="shared" si="42"/>
      </c>
      <c r="H68" s="8">
        <f>IF(G68="","",SUMPRODUCT(('Daily Income and Expenses'!$F$3:$F$1000=$A$59&amp;" - "&amp;$A68)*('Daily Income and Expenses'!$B$3:$B$1000='Monthly Expenses'!H$3)*'Daily Income and Expenses'!$D$3:$D$1000))</f>
      </c>
      <c r="I68" s="8">
        <f>IF($A68&lt;&gt;"",'Monthly Budget'!D67,"")</f>
      </c>
      <c r="J68" s="8">
        <f t="shared" si="43"/>
      </c>
      <c r="K68" s="8">
        <f>IF(J68="","",SUMPRODUCT(('Daily Income and Expenses'!$F$3:$F$1000=$A$59&amp;" - "&amp;$A68)*('Daily Income and Expenses'!$B$3:$B$1000='Monthly Expenses'!K$3)*'Daily Income and Expenses'!$D$3:$D$1000))</f>
      </c>
      <c r="L68" s="8">
        <f>IF($A68&lt;&gt;"",'Monthly Budget'!E67,"")</f>
      </c>
      <c r="M68" s="8">
        <f t="shared" si="44"/>
      </c>
      <c r="N68" s="8">
        <f>IF(M68="","",SUMPRODUCT(('Daily Income and Expenses'!$F$3:$F$1000=$A$59&amp;" - "&amp;$A68)*('Daily Income and Expenses'!$B$3:$B$1000='Monthly Expenses'!N$3)*'Daily Income and Expenses'!$D$3:$D$1000))</f>
      </c>
      <c r="O68" s="8">
        <f>IF($A68&lt;&gt;"",'Monthly Budget'!F67,"")</f>
      </c>
      <c r="P68" s="8">
        <f t="shared" si="45"/>
      </c>
      <c r="Q68" s="8">
        <f>IF(P68="","",SUMPRODUCT(('Daily Income and Expenses'!$F$3:$F$1000=$A$59&amp;" - "&amp;$A68)*('Daily Income and Expenses'!$B$3:$B$1000='Monthly Expenses'!Q$3)*'Daily Income and Expenses'!$D$3:$D$1000))</f>
      </c>
      <c r="R68" s="8">
        <f>IF($A68&lt;&gt;"",'Monthly Budget'!G67,"")</f>
      </c>
      <c r="S68" s="8">
        <f t="shared" si="46"/>
      </c>
      <c r="T68" s="8">
        <f>IF(S68="","",SUMPRODUCT(('Daily Income and Expenses'!$F$3:$F$1000=$A$59&amp;" - "&amp;$A68)*('Daily Income and Expenses'!$B$3:$B$1000='Monthly Expenses'!T$3)*'Daily Income and Expenses'!$D$3:$D$1000))</f>
      </c>
      <c r="U68" s="8">
        <f>IF($A68&lt;&gt;"",'Monthly Budget'!H67,"")</f>
      </c>
      <c r="V68" s="8">
        <f t="shared" si="47"/>
      </c>
      <c r="W68" s="8">
        <f>IF(V68="","",SUMPRODUCT(('Daily Income and Expenses'!$F$3:$F$1000=$A$59&amp;" - "&amp;$A68)*('Daily Income and Expenses'!$B$3:$B$1000='Monthly Expenses'!W$3)*'Daily Income and Expenses'!$D$3:$D$1000))</f>
      </c>
      <c r="X68" s="8">
        <f>IF($A68&lt;&gt;"",'Monthly Budget'!I67,"")</f>
      </c>
      <c r="Y68" s="8">
        <f t="shared" si="48"/>
      </c>
      <c r="Z68" s="8">
        <f>IF(Y68="","",SUMPRODUCT(('Daily Income and Expenses'!$F$3:$F$1000=$A$59&amp;" - "&amp;$A68)*('Daily Income and Expenses'!$B$3:$B$1000='Monthly Expenses'!Z$3)*'Daily Income and Expenses'!$D$3:$D$1000))</f>
      </c>
      <c r="AA68" s="8">
        <f>IF($A68&lt;&gt;"",'Monthly Budget'!J67,"")</f>
      </c>
      <c r="AB68" s="8">
        <f t="shared" si="49"/>
      </c>
      <c r="AC68" s="8">
        <f>IF(AB68="","",SUMPRODUCT(('Daily Income and Expenses'!$F$3:$F$1000=$A$59&amp;" - "&amp;$A68)*('Daily Income and Expenses'!$B$3:$B$1000='Monthly Expenses'!AC$3)*'Daily Income and Expenses'!$D$3:$D$1000))</f>
      </c>
      <c r="AD68" s="8">
        <f>IF($A68&lt;&gt;"",'Monthly Budget'!K67,"")</f>
      </c>
      <c r="AE68" s="8">
        <f t="shared" si="50"/>
      </c>
      <c r="AF68" s="8">
        <f>IF(AE68="","",SUMPRODUCT(('Daily Income and Expenses'!$F$3:$F$1000=$A$59&amp;" - "&amp;$A68)*('Daily Income and Expenses'!$B$3:$B$1000='Monthly Expenses'!AF$3)*'Daily Income and Expenses'!$D$3:$D$1000))</f>
      </c>
      <c r="AG68" s="8">
        <f>IF($A68&lt;&gt;"",'Monthly Budget'!L67,"")</f>
      </c>
      <c r="AH68" s="8">
        <f t="shared" si="51"/>
      </c>
      <c r="AI68" s="8">
        <f>IF(AH68="","",SUMPRODUCT(('Daily Income and Expenses'!$F$3:$F$1000=$A$59&amp;" - "&amp;$A68)*('Daily Income and Expenses'!$B$3:$B$1000='Monthly Expenses'!AI$3)*'Daily Income and Expenses'!$D$3:$D$1000))</f>
      </c>
      <c r="AJ68" s="8">
        <f>IF($A68&lt;&gt;"",'Monthly Budget'!M67,"")</f>
      </c>
      <c r="AK68" s="8">
        <f t="shared" si="41"/>
      </c>
    </row>
    <row r="69" spans="1:37" s="14" customFormat="1" ht="12.75">
      <c r="A69" s="38" t="s">
        <v>25</v>
      </c>
      <c r="B69" s="9">
        <f aca="true" t="shared" si="52" ref="B69:AK69">SUM(B60:B68)</f>
        <v>0</v>
      </c>
      <c r="C69" s="9">
        <f t="shared" si="52"/>
        <v>0</v>
      </c>
      <c r="D69" s="9">
        <f t="shared" si="52"/>
        <v>0</v>
      </c>
      <c r="E69" s="9">
        <f t="shared" si="52"/>
        <v>0</v>
      </c>
      <c r="F69" s="9">
        <f t="shared" si="52"/>
        <v>0</v>
      </c>
      <c r="G69" s="9">
        <f t="shared" si="52"/>
        <v>0</v>
      </c>
      <c r="H69" s="9">
        <f t="shared" si="52"/>
        <v>0</v>
      </c>
      <c r="I69" s="9">
        <f t="shared" si="52"/>
        <v>0</v>
      </c>
      <c r="J69" s="9">
        <f t="shared" si="52"/>
        <v>0</v>
      </c>
      <c r="K69" s="9">
        <f t="shared" si="52"/>
        <v>0</v>
      </c>
      <c r="L69" s="9">
        <f t="shared" si="52"/>
        <v>0</v>
      </c>
      <c r="M69" s="9">
        <f t="shared" si="52"/>
        <v>0</v>
      </c>
      <c r="N69" s="9">
        <f t="shared" si="52"/>
        <v>0</v>
      </c>
      <c r="O69" s="9">
        <f t="shared" si="52"/>
        <v>0</v>
      </c>
      <c r="P69" s="9">
        <f t="shared" si="52"/>
        <v>0</v>
      </c>
      <c r="Q69" s="9">
        <f t="shared" si="52"/>
        <v>0</v>
      </c>
      <c r="R69" s="9">
        <f t="shared" si="52"/>
        <v>0</v>
      </c>
      <c r="S69" s="9">
        <f t="shared" si="52"/>
        <v>0</v>
      </c>
      <c r="T69" s="9">
        <f t="shared" si="52"/>
        <v>0</v>
      </c>
      <c r="U69" s="9">
        <f t="shared" si="52"/>
        <v>0</v>
      </c>
      <c r="V69" s="9">
        <f t="shared" si="52"/>
        <v>0</v>
      </c>
      <c r="W69" s="9">
        <f t="shared" si="52"/>
        <v>0</v>
      </c>
      <c r="X69" s="9">
        <f t="shared" si="52"/>
        <v>0</v>
      </c>
      <c r="Y69" s="9">
        <f t="shared" si="52"/>
        <v>0</v>
      </c>
      <c r="Z69" s="9">
        <f t="shared" si="52"/>
        <v>0</v>
      </c>
      <c r="AA69" s="9">
        <f t="shared" si="52"/>
        <v>0</v>
      </c>
      <c r="AB69" s="9">
        <f t="shared" si="52"/>
        <v>0</v>
      </c>
      <c r="AC69" s="9">
        <f t="shared" si="52"/>
        <v>0</v>
      </c>
      <c r="AD69" s="9">
        <f t="shared" si="52"/>
        <v>0</v>
      </c>
      <c r="AE69" s="9">
        <f t="shared" si="52"/>
        <v>0</v>
      </c>
      <c r="AF69" s="9">
        <f t="shared" si="52"/>
        <v>0</v>
      </c>
      <c r="AG69" s="9">
        <f t="shared" si="52"/>
        <v>0</v>
      </c>
      <c r="AH69" s="9">
        <f t="shared" si="52"/>
        <v>0</v>
      </c>
      <c r="AI69" s="9">
        <f t="shared" si="52"/>
        <v>0</v>
      </c>
      <c r="AJ69" s="9">
        <f t="shared" si="52"/>
        <v>0</v>
      </c>
      <c r="AK69" s="9">
        <f t="shared" si="52"/>
        <v>0</v>
      </c>
    </row>
    <row r="70" ht="12.75">
      <c r="AJ70" s="10"/>
    </row>
    <row r="71" spans="1:37" ht="12.75">
      <c r="A71" s="5" t="str">
        <f>IF('Monthly Budget'!A70&lt;&gt;"",'Monthly Budget'!A70,"")</f>
        <v>Investment/Savings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1:37" ht="12.75">
      <c r="A72" s="12" t="str">
        <f>IF('Monthly Budget'!A71&lt;&gt;"",'Monthly Budget'!A71,"")</f>
        <v>Stocks</v>
      </c>
      <c r="B72" s="8">
        <f>IF(A72="","",SUMPRODUCT(('Daily Income and Expenses'!$F$3:$F$1000=$A$71&amp;" - "&amp;$A72)*('Daily Income and Expenses'!$B$3:$B$1000='Monthly Expenses'!B$3)*'Daily Income and Expenses'!$D$3:$D$1000))</f>
        <v>0</v>
      </c>
      <c r="C72" s="8">
        <f>IF($A72&lt;&gt;"",'Monthly Budget'!B71,"")</f>
        <v>0</v>
      </c>
      <c r="D72" s="8">
        <f>IF($A72&lt;&gt;"",C72-B72,"")</f>
        <v>0</v>
      </c>
      <c r="E72" s="8">
        <f>IF(D72="","",SUMPRODUCT(('Daily Income and Expenses'!$F$3:$F$1000=$A$71&amp;" - "&amp;$A72)*('Daily Income and Expenses'!$B$3:$B$1000='Monthly Expenses'!E$3)*'Daily Income and Expenses'!$D$3:$D$1000))</f>
        <v>0</v>
      </c>
      <c r="F72" s="8">
        <f>IF($A72&lt;&gt;"",'Monthly Budget'!E71,"")</f>
        <v>0</v>
      </c>
      <c r="G72" s="8">
        <f>IF($A72&lt;&gt;"",F72-E72,"")</f>
        <v>0</v>
      </c>
      <c r="H72" s="8">
        <f>IF(G72="","",SUMPRODUCT(('Daily Income and Expenses'!$F$3:$F$1000=$A$71&amp;" - "&amp;$A72)*('Daily Income and Expenses'!$B$3:$B$1000='Monthly Expenses'!H$3)*'Daily Income and Expenses'!$D$3:$D$1000))</f>
        <v>0</v>
      </c>
      <c r="I72" s="8">
        <f>IF($A72&lt;&gt;"",'Monthly Budget'!D71,"")</f>
        <v>0</v>
      </c>
      <c r="J72" s="8">
        <f>IF($A72&lt;&gt;"",I72-H72,"")</f>
        <v>0</v>
      </c>
      <c r="K72" s="8">
        <f>IF(J72="","",SUMPRODUCT(('Daily Income and Expenses'!$F$3:$F$1000=$A$71&amp;" - "&amp;$A72)*('Daily Income and Expenses'!$B$3:$B$1000='Monthly Expenses'!K$3)*'Daily Income and Expenses'!$D$3:$D$1000))</f>
        <v>0</v>
      </c>
      <c r="L72" s="8">
        <f>IF($A72&lt;&gt;"",'Monthly Budget'!E71,"")</f>
        <v>0</v>
      </c>
      <c r="M72" s="8">
        <f>IF($A72&lt;&gt;"",L72-K72,"")</f>
        <v>0</v>
      </c>
      <c r="N72" s="8">
        <f>IF(M72="","",SUMPRODUCT(('Daily Income and Expenses'!$F$3:$F$1000=$A$71&amp;" - "&amp;$A72)*('Daily Income and Expenses'!$B$3:$B$1000='Monthly Expenses'!N$3)*'Daily Income and Expenses'!$D$3:$D$1000))</f>
        <v>0</v>
      </c>
      <c r="O72" s="8">
        <f>IF($A72&lt;&gt;"",'Monthly Budget'!F71,"")</f>
        <v>0</v>
      </c>
      <c r="P72" s="8">
        <f>IF($A72&lt;&gt;"",O72-N72,"")</f>
        <v>0</v>
      </c>
      <c r="Q72" s="8">
        <f>IF(P72="","",SUMPRODUCT(('Daily Income and Expenses'!$F$3:$F$1000=$A$71&amp;" - "&amp;$A72)*('Daily Income and Expenses'!$B$3:$B$1000='Monthly Expenses'!Q$3)*'Daily Income and Expenses'!$D$3:$D$1000))</f>
        <v>0</v>
      </c>
      <c r="R72" s="8">
        <f>IF($A72&lt;&gt;"",'Monthly Budget'!G71,"")</f>
        <v>0</v>
      </c>
      <c r="S72" s="8">
        <f>IF($A72&lt;&gt;"",R72-Q72,"")</f>
        <v>0</v>
      </c>
      <c r="T72" s="8">
        <f>IF(S72="","",SUMPRODUCT(('Daily Income and Expenses'!$F$3:$F$1000=$A$71&amp;" - "&amp;$A72)*('Daily Income and Expenses'!$B$3:$B$1000='Monthly Expenses'!T$3)*'Daily Income and Expenses'!$D$3:$D$1000))</f>
        <v>0</v>
      </c>
      <c r="U72" s="8">
        <f>IF($A72&lt;&gt;"",'Monthly Budget'!H71,"")</f>
        <v>0</v>
      </c>
      <c r="V72" s="8">
        <f>IF($A72&lt;&gt;"",U72-T72,"")</f>
        <v>0</v>
      </c>
      <c r="W72" s="8">
        <f>IF(V72="","",SUMPRODUCT(('Daily Income and Expenses'!$F$3:$F$1000=$A$71&amp;" - "&amp;$A72)*('Daily Income and Expenses'!$B$3:$B$1000='Monthly Expenses'!W$3)*'Daily Income and Expenses'!$D$3:$D$1000))</f>
        <v>0</v>
      </c>
      <c r="X72" s="8">
        <f>IF($A72&lt;&gt;"",'Monthly Budget'!I71,"")</f>
        <v>0</v>
      </c>
      <c r="Y72" s="8">
        <f>IF($A72&lt;&gt;"",X72-W72,"")</f>
        <v>0</v>
      </c>
      <c r="Z72" s="8">
        <f>IF(Y72="","",SUMPRODUCT(('Daily Income and Expenses'!$F$3:$F$1000=$A$71&amp;" - "&amp;$A72)*('Daily Income and Expenses'!$B$3:$B$1000='Monthly Expenses'!Z$3)*'Daily Income and Expenses'!$D$3:$D$1000))</f>
        <v>0</v>
      </c>
      <c r="AA72" s="8">
        <f>IF($A72&lt;&gt;"",'Monthly Budget'!J71,"")</f>
        <v>0</v>
      </c>
      <c r="AB72" s="8">
        <f>IF($A72&lt;&gt;"",AA72-Z72,"")</f>
        <v>0</v>
      </c>
      <c r="AC72" s="8">
        <f>IF(AB72="","",SUMPRODUCT(('Daily Income and Expenses'!$F$3:$F$1000=$A$71&amp;" - "&amp;$A72)*('Daily Income and Expenses'!$B$3:$B$1000='Monthly Expenses'!AC$3)*'Daily Income and Expenses'!$D$3:$D$1000))</f>
        <v>0</v>
      </c>
      <c r="AD72" s="8">
        <f>IF($A72&lt;&gt;"",'Monthly Budget'!K71,"")</f>
        <v>0</v>
      </c>
      <c r="AE72" s="8">
        <f>IF($A72&lt;&gt;"",AD72-AC72,"")</f>
        <v>0</v>
      </c>
      <c r="AF72" s="8">
        <f>IF(AE72="","",SUMPRODUCT(('Daily Income and Expenses'!$F$3:$F$1000=$A$71&amp;" - "&amp;$A72)*('Daily Income and Expenses'!$B$3:$B$1000='Monthly Expenses'!AF$3)*'Daily Income and Expenses'!$D$3:$D$1000))</f>
        <v>0</v>
      </c>
      <c r="AG72" s="8">
        <f>IF($A72&lt;&gt;"",'Monthly Budget'!L71,"")</f>
        <v>0</v>
      </c>
      <c r="AH72" s="8">
        <f>IF($A72&lt;&gt;"",AG72-AF72,"")</f>
        <v>0</v>
      </c>
      <c r="AI72" s="8">
        <f>IF(AH72="","",SUMPRODUCT(('Daily Income and Expenses'!$F$3:$F$1000=$A$71&amp;" - "&amp;$A72)*('Daily Income and Expenses'!$B$3:$B$1000='Monthly Expenses'!AI$3)*'Daily Income and Expenses'!$D$3:$D$1000))</f>
        <v>0</v>
      </c>
      <c r="AJ72" s="8">
        <f>IF($A72&lt;&gt;"",'Monthly Budget'!M71,"")</f>
        <v>0</v>
      </c>
      <c r="AK72" s="8">
        <f>IF($A72&lt;&gt;"",AJ72-AI72,"")</f>
        <v>0</v>
      </c>
    </row>
    <row r="73" spans="1:37" ht="12.75">
      <c r="A73" s="12" t="str">
        <f>IF('Monthly Budget'!A72&lt;&gt;"",'Monthly Budget'!A72,"")</f>
        <v>Bank Savings</v>
      </c>
      <c r="B73" s="8">
        <f>IF(A73="","",SUMPRODUCT(('Daily Income and Expenses'!$F$3:$F$1000=$A$71&amp;" - "&amp;$A73)*('Daily Income and Expenses'!$B$3:$B$1000='Monthly Expenses'!B$3)*'Daily Income and Expenses'!$D$3:$D$1000))</f>
        <v>0</v>
      </c>
      <c r="C73" s="8">
        <f>IF($A73&lt;&gt;"",'Monthly Budget'!B72,"")</f>
        <v>0</v>
      </c>
      <c r="D73" s="8">
        <f>IF($A73&lt;&gt;"",C73-B73,"")</f>
        <v>0</v>
      </c>
      <c r="E73" s="8">
        <f>IF(D73="","",SUMPRODUCT(('Daily Income and Expenses'!$F$3:$F$1000=$A$71&amp;" - "&amp;$A73)*('Daily Income and Expenses'!$B$3:$B$1000='Monthly Expenses'!E$3)*'Daily Income and Expenses'!$D$3:$D$1000))</f>
        <v>0</v>
      </c>
      <c r="F73" s="8">
        <f>IF($A73&lt;&gt;"",'Monthly Budget'!E72,"")</f>
        <v>0</v>
      </c>
      <c r="G73" s="8">
        <f>IF($A73&lt;&gt;"",F73-E73,"")</f>
        <v>0</v>
      </c>
      <c r="H73" s="8">
        <f>IF(G73="","",SUMPRODUCT(('Daily Income and Expenses'!$F$3:$F$1000=$A$71&amp;" - "&amp;$A73)*('Daily Income and Expenses'!$B$3:$B$1000='Monthly Expenses'!H$3)*'Daily Income and Expenses'!$D$3:$D$1000))</f>
        <v>0</v>
      </c>
      <c r="I73" s="8">
        <f>IF($A73&lt;&gt;"",'Monthly Budget'!D72,"")</f>
        <v>0</v>
      </c>
      <c r="J73" s="8">
        <f>IF($A73&lt;&gt;"",I73-H73,"")</f>
        <v>0</v>
      </c>
      <c r="K73" s="8">
        <f>IF(J73="","",SUMPRODUCT(('Daily Income and Expenses'!$F$3:$F$1000=$A$71&amp;" - "&amp;$A73)*('Daily Income and Expenses'!$B$3:$B$1000='Monthly Expenses'!K$3)*'Daily Income and Expenses'!$D$3:$D$1000))</f>
        <v>0</v>
      </c>
      <c r="L73" s="8">
        <f>IF($A73&lt;&gt;"",'Monthly Budget'!E72,"")</f>
        <v>0</v>
      </c>
      <c r="M73" s="8">
        <f>IF($A73&lt;&gt;"",L73-K73,"")</f>
        <v>0</v>
      </c>
      <c r="N73" s="8">
        <f>IF(M73="","",SUMPRODUCT(('Daily Income and Expenses'!$F$3:$F$1000=$A$71&amp;" - "&amp;$A73)*('Daily Income and Expenses'!$B$3:$B$1000='Monthly Expenses'!N$3)*'Daily Income and Expenses'!$D$3:$D$1000))</f>
        <v>0</v>
      </c>
      <c r="O73" s="8">
        <f>IF($A73&lt;&gt;"",'Monthly Budget'!F72,"")</f>
        <v>0</v>
      </c>
      <c r="P73" s="8">
        <f>IF($A73&lt;&gt;"",O73-N73,"")</f>
        <v>0</v>
      </c>
      <c r="Q73" s="8">
        <f>IF(P73="","",SUMPRODUCT(('Daily Income and Expenses'!$F$3:$F$1000=$A$71&amp;" - "&amp;$A73)*('Daily Income and Expenses'!$B$3:$B$1000='Monthly Expenses'!Q$3)*'Daily Income and Expenses'!$D$3:$D$1000))</f>
        <v>0</v>
      </c>
      <c r="R73" s="8">
        <f>IF($A73&lt;&gt;"",'Monthly Budget'!G72,"")</f>
        <v>0</v>
      </c>
      <c r="S73" s="8">
        <f>IF($A73&lt;&gt;"",R73-Q73,"")</f>
        <v>0</v>
      </c>
      <c r="T73" s="8">
        <f>IF(S73="","",SUMPRODUCT(('Daily Income and Expenses'!$F$3:$F$1000=$A$71&amp;" - "&amp;$A73)*('Daily Income and Expenses'!$B$3:$B$1000='Monthly Expenses'!T$3)*'Daily Income and Expenses'!$D$3:$D$1000))</f>
        <v>0</v>
      </c>
      <c r="U73" s="8">
        <f>IF($A73&lt;&gt;"",'Monthly Budget'!H72,"")</f>
        <v>0</v>
      </c>
      <c r="V73" s="8">
        <f>IF($A73&lt;&gt;"",U73-T73,"")</f>
        <v>0</v>
      </c>
      <c r="W73" s="8">
        <f>IF(V73="","",SUMPRODUCT(('Daily Income and Expenses'!$F$3:$F$1000=$A$71&amp;" - "&amp;$A73)*('Daily Income and Expenses'!$B$3:$B$1000='Monthly Expenses'!W$3)*'Daily Income and Expenses'!$D$3:$D$1000))</f>
        <v>0</v>
      </c>
      <c r="X73" s="8">
        <f>IF($A73&lt;&gt;"",'Monthly Budget'!I72,"")</f>
        <v>0</v>
      </c>
      <c r="Y73" s="8">
        <f>IF($A73&lt;&gt;"",X73-W73,"")</f>
        <v>0</v>
      </c>
      <c r="Z73" s="8">
        <f>IF(Y73="","",SUMPRODUCT(('Daily Income and Expenses'!$F$3:$F$1000=$A$71&amp;" - "&amp;$A73)*('Daily Income and Expenses'!$B$3:$B$1000='Monthly Expenses'!Z$3)*'Daily Income and Expenses'!$D$3:$D$1000))</f>
        <v>0</v>
      </c>
      <c r="AA73" s="8">
        <f>IF($A73&lt;&gt;"",'Monthly Budget'!J72,"")</f>
        <v>0</v>
      </c>
      <c r="AB73" s="8">
        <f>IF($A73&lt;&gt;"",AA73-Z73,"")</f>
        <v>0</v>
      </c>
      <c r="AC73" s="8">
        <f>IF(AB73="","",SUMPRODUCT(('Daily Income and Expenses'!$F$3:$F$1000=$A$71&amp;" - "&amp;$A73)*('Daily Income and Expenses'!$B$3:$B$1000='Monthly Expenses'!AC$3)*'Daily Income and Expenses'!$D$3:$D$1000))</f>
        <v>0</v>
      </c>
      <c r="AD73" s="8">
        <f>IF($A73&lt;&gt;"",'Monthly Budget'!K72,"")</f>
        <v>0</v>
      </c>
      <c r="AE73" s="8">
        <f>IF($A73&lt;&gt;"",AD73-AC73,"")</f>
        <v>0</v>
      </c>
      <c r="AF73" s="8">
        <f>IF(AE73="","",SUMPRODUCT(('Daily Income and Expenses'!$F$3:$F$1000=$A$71&amp;" - "&amp;$A73)*('Daily Income and Expenses'!$B$3:$B$1000='Monthly Expenses'!AF$3)*'Daily Income and Expenses'!$D$3:$D$1000))</f>
        <v>0</v>
      </c>
      <c r="AG73" s="8">
        <f>IF($A73&lt;&gt;"",'Monthly Budget'!L72,"")</f>
        <v>0</v>
      </c>
      <c r="AH73" s="8">
        <f>IF($A73&lt;&gt;"",AG73-AF73,"")</f>
        <v>0</v>
      </c>
      <c r="AI73" s="8">
        <f>IF(AH73="","",SUMPRODUCT(('Daily Income and Expenses'!$F$3:$F$1000=$A$71&amp;" - "&amp;$A73)*('Daily Income and Expenses'!$B$3:$B$1000='Monthly Expenses'!AI$3)*'Daily Income and Expenses'!$D$3:$D$1000))</f>
        <v>0</v>
      </c>
      <c r="AJ73" s="8">
        <f>IF($A73&lt;&gt;"",'Monthly Budget'!M72,"")</f>
        <v>0</v>
      </c>
      <c r="AK73" s="8">
        <f>IF($A73&lt;&gt;"",AJ73-AI73,"")</f>
        <v>0</v>
      </c>
    </row>
    <row r="74" spans="1:37" ht="12.75">
      <c r="A74" s="12" t="str">
        <f>IF('Monthly Budget'!A73&lt;&gt;"",'Monthly Budget'!A73,"")</f>
        <v>401K</v>
      </c>
      <c r="B74" s="8">
        <f>IF(A74="","",SUMPRODUCT(('Daily Income and Expenses'!$F$3:$F$1000=$A$71&amp;" - "&amp;$A74)*('Daily Income and Expenses'!$B$3:$B$1000='Monthly Expenses'!B$3)*'Daily Income and Expenses'!$D$3:$D$1000))</f>
        <v>0</v>
      </c>
      <c r="C74" s="8">
        <f>IF($A74&lt;&gt;"",'Monthly Budget'!B73,"")</f>
        <v>0</v>
      </c>
      <c r="D74" s="8">
        <f>IF($A74&lt;&gt;"",C74-B74,"")</f>
        <v>0</v>
      </c>
      <c r="E74" s="8">
        <f>IF(D74="","",SUMPRODUCT(('Daily Income and Expenses'!$F$3:$F$1000=$A$71&amp;" - "&amp;$A74)*('Daily Income and Expenses'!$B$3:$B$1000='Monthly Expenses'!E$3)*'Daily Income and Expenses'!$D$3:$D$1000))</f>
        <v>0</v>
      </c>
      <c r="F74" s="8">
        <f>IF($A74&lt;&gt;"",'Monthly Budget'!E73,"")</f>
        <v>0</v>
      </c>
      <c r="G74" s="8">
        <f>IF($A74&lt;&gt;"",F74-E74,"")</f>
        <v>0</v>
      </c>
      <c r="H74" s="8">
        <f>IF(G74="","",SUMPRODUCT(('Daily Income and Expenses'!$F$3:$F$1000=$A$71&amp;" - "&amp;$A74)*('Daily Income and Expenses'!$B$3:$B$1000='Monthly Expenses'!H$3)*'Daily Income and Expenses'!$D$3:$D$1000))</f>
        <v>0</v>
      </c>
      <c r="I74" s="8">
        <f>IF($A74&lt;&gt;"",'Monthly Budget'!D73,"")</f>
        <v>0</v>
      </c>
      <c r="J74" s="8">
        <f>IF($A74&lt;&gt;"",I74-H74,"")</f>
        <v>0</v>
      </c>
      <c r="K74" s="8">
        <f>IF(J74="","",SUMPRODUCT(('Daily Income and Expenses'!$F$3:$F$1000=$A$71&amp;" - "&amp;$A74)*('Daily Income and Expenses'!$B$3:$B$1000='Monthly Expenses'!K$3)*'Daily Income and Expenses'!$D$3:$D$1000))</f>
        <v>0</v>
      </c>
      <c r="L74" s="8">
        <f>IF($A74&lt;&gt;"",'Monthly Budget'!E73,"")</f>
        <v>0</v>
      </c>
      <c r="M74" s="8">
        <f>IF($A74&lt;&gt;"",L74-K74,"")</f>
        <v>0</v>
      </c>
      <c r="N74" s="8">
        <f>IF(M74="","",SUMPRODUCT(('Daily Income and Expenses'!$F$3:$F$1000=$A$71&amp;" - "&amp;$A74)*('Daily Income and Expenses'!$B$3:$B$1000='Monthly Expenses'!N$3)*'Daily Income and Expenses'!$D$3:$D$1000))</f>
        <v>0</v>
      </c>
      <c r="O74" s="8">
        <f>IF($A74&lt;&gt;"",'Monthly Budget'!F73,"")</f>
        <v>0</v>
      </c>
      <c r="P74" s="8">
        <f>IF($A74&lt;&gt;"",O74-N74,"")</f>
        <v>0</v>
      </c>
      <c r="Q74" s="8">
        <f>IF(P74="","",SUMPRODUCT(('Daily Income and Expenses'!$F$3:$F$1000=$A$71&amp;" - "&amp;$A74)*('Daily Income and Expenses'!$B$3:$B$1000='Monthly Expenses'!Q$3)*'Daily Income and Expenses'!$D$3:$D$1000))</f>
        <v>0</v>
      </c>
      <c r="R74" s="8">
        <f>IF($A74&lt;&gt;"",'Monthly Budget'!G73,"")</f>
        <v>0</v>
      </c>
      <c r="S74" s="8">
        <f>IF($A74&lt;&gt;"",R74-Q74,"")</f>
        <v>0</v>
      </c>
      <c r="T74" s="8">
        <f>IF(S74="","",SUMPRODUCT(('Daily Income and Expenses'!$F$3:$F$1000=$A$71&amp;" - "&amp;$A74)*('Daily Income and Expenses'!$B$3:$B$1000='Monthly Expenses'!T$3)*'Daily Income and Expenses'!$D$3:$D$1000))</f>
        <v>0</v>
      </c>
      <c r="U74" s="8">
        <f>IF($A74&lt;&gt;"",'Monthly Budget'!H73,"")</f>
        <v>0</v>
      </c>
      <c r="V74" s="8">
        <f>IF($A74&lt;&gt;"",U74-T74,"")</f>
        <v>0</v>
      </c>
      <c r="W74" s="8">
        <f>IF(V74="","",SUMPRODUCT(('Daily Income and Expenses'!$F$3:$F$1000=$A$71&amp;" - "&amp;$A74)*('Daily Income and Expenses'!$B$3:$B$1000='Monthly Expenses'!W$3)*'Daily Income and Expenses'!$D$3:$D$1000))</f>
        <v>0</v>
      </c>
      <c r="X74" s="8">
        <f>IF($A74&lt;&gt;"",'Monthly Budget'!I73,"")</f>
        <v>0</v>
      </c>
      <c r="Y74" s="8">
        <f>IF($A74&lt;&gt;"",X74-W74,"")</f>
        <v>0</v>
      </c>
      <c r="Z74" s="8">
        <f>IF(Y74="","",SUMPRODUCT(('Daily Income and Expenses'!$F$3:$F$1000=$A$71&amp;" - "&amp;$A74)*('Daily Income and Expenses'!$B$3:$B$1000='Monthly Expenses'!Z$3)*'Daily Income and Expenses'!$D$3:$D$1000))</f>
        <v>0</v>
      </c>
      <c r="AA74" s="8">
        <f>IF($A74&lt;&gt;"",'Monthly Budget'!J73,"")</f>
        <v>0</v>
      </c>
      <c r="AB74" s="8">
        <f>IF($A74&lt;&gt;"",AA74-Z74,"")</f>
        <v>0</v>
      </c>
      <c r="AC74" s="8">
        <f>IF(AB74="","",SUMPRODUCT(('Daily Income and Expenses'!$F$3:$F$1000=$A$71&amp;" - "&amp;$A74)*('Daily Income and Expenses'!$B$3:$B$1000='Monthly Expenses'!AC$3)*'Daily Income and Expenses'!$D$3:$D$1000))</f>
        <v>0</v>
      </c>
      <c r="AD74" s="8">
        <f>IF($A74&lt;&gt;"",'Monthly Budget'!K73,"")</f>
        <v>0</v>
      </c>
      <c r="AE74" s="8">
        <f>IF($A74&lt;&gt;"",AD74-AC74,"")</f>
        <v>0</v>
      </c>
      <c r="AF74" s="8">
        <f>IF(AE74="","",SUMPRODUCT(('Daily Income and Expenses'!$F$3:$F$1000=$A$71&amp;" - "&amp;$A74)*('Daily Income and Expenses'!$B$3:$B$1000='Monthly Expenses'!AF$3)*'Daily Income and Expenses'!$D$3:$D$1000))</f>
        <v>0</v>
      </c>
      <c r="AG74" s="8">
        <f>IF($A74&lt;&gt;"",'Monthly Budget'!L73,"")</f>
        <v>0</v>
      </c>
      <c r="AH74" s="8">
        <f>IF($A74&lt;&gt;"",AG74-AF74,"")</f>
        <v>0</v>
      </c>
      <c r="AI74" s="8">
        <f>IF(AH74="","",SUMPRODUCT(('Daily Income and Expenses'!$F$3:$F$1000=$A$71&amp;" - "&amp;$A74)*('Daily Income and Expenses'!$B$3:$B$1000='Monthly Expenses'!AI$3)*'Daily Income and Expenses'!$D$3:$D$1000))</f>
        <v>0</v>
      </c>
      <c r="AJ74" s="8">
        <f>IF($A74&lt;&gt;"",'Monthly Budget'!M73,"")</f>
        <v>0</v>
      </c>
      <c r="AK74" s="8">
        <f>IF($A74&lt;&gt;"",AJ74-AI74,"")</f>
        <v>0</v>
      </c>
    </row>
    <row r="75" spans="1:37" ht="12.75">
      <c r="A75" s="12">
        <f>IF('Monthly Budget'!A74&lt;&gt;"",'Monthly Budget'!A74,"")</f>
      </c>
      <c r="B75" s="8">
        <f>IF(A75="","",SUMPRODUCT(('Daily Income and Expenses'!$F$3:$F$1000=$A$71&amp;" - "&amp;$A75)*('Daily Income and Expenses'!$B$3:$B$1000='Monthly Expenses'!B$3)*'Daily Income and Expenses'!$D$3:$D$1000))</f>
      </c>
      <c r="C75" s="8">
        <f>IF($A75&lt;&gt;"",'Monthly Budget'!B74,"")</f>
      </c>
      <c r="D75" s="8">
        <f>IF($A75&lt;&gt;"",C75-B75,"")</f>
      </c>
      <c r="E75" s="8">
        <f>IF(D75="","",SUMPRODUCT(('Daily Income and Expenses'!$F$3:$F$1000=$A$71&amp;" - "&amp;$A75)*('Daily Income and Expenses'!$B$3:$B$1000='Monthly Expenses'!E$3)*'Daily Income and Expenses'!$D$3:$D$1000))</f>
      </c>
      <c r="F75" s="8">
        <f>IF($A75&lt;&gt;"",'Monthly Budget'!E74,"")</f>
      </c>
      <c r="G75" s="8">
        <f>IF($A75&lt;&gt;"",F75-E75,"")</f>
      </c>
      <c r="H75" s="8">
        <f>IF(G75="","",SUMPRODUCT(('Daily Income and Expenses'!$F$3:$F$1000=$A$71&amp;" - "&amp;$A75)*('Daily Income and Expenses'!$B$3:$B$1000='Monthly Expenses'!H$3)*'Daily Income and Expenses'!$D$3:$D$1000))</f>
      </c>
      <c r="I75" s="8">
        <f>IF($A75&lt;&gt;"",'Monthly Budget'!D74,"")</f>
      </c>
      <c r="J75" s="8">
        <f>IF($A75&lt;&gt;"",I75-H75,"")</f>
      </c>
      <c r="K75" s="8">
        <f>IF(J75="","",SUMPRODUCT(('Daily Income and Expenses'!$F$3:$F$1000=$A$71&amp;" - "&amp;$A75)*('Daily Income and Expenses'!$B$3:$B$1000='Monthly Expenses'!K$3)*'Daily Income and Expenses'!$D$3:$D$1000))</f>
      </c>
      <c r="L75" s="8">
        <f>IF($A75&lt;&gt;"",'Monthly Budget'!E74,"")</f>
      </c>
      <c r="M75" s="8">
        <f>IF($A75&lt;&gt;"",L75-K75,"")</f>
      </c>
      <c r="N75" s="8">
        <f>IF(M75="","",SUMPRODUCT(('Daily Income and Expenses'!$F$3:$F$1000=$A$71&amp;" - "&amp;$A75)*('Daily Income and Expenses'!$B$3:$B$1000='Monthly Expenses'!N$3)*'Daily Income and Expenses'!$D$3:$D$1000))</f>
      </c>
      <c r="O75" s="8">
        <f>IF($A75&lt;&gt;"",'Monthly Budget'!F74,"")</f>
      </c>
      <c r="P75" s="8">
        <f>IF($A75&lt;&gt;"",O75-N75,"")</f>
      </c>
      <c r="Q75" s="8">
        <f>IF(P75="","",SUMPRODUCT(('Daily Income and Expenses'!$F$3:$F$1000=$A$71&amp;" - "&amp;$A75)*('Daily Income and Expenses'!$B$3:$B$1000='Monthly Expenses'!Q$3)*'Daily Income and Expenses'!$D$3:$D$1000))</f>
      </c>
      <c r="R75" s="8">
        <f>IF($A75&lt;&gt;"",'Monthly Budget'!G74,"")</f>
      </c>
      <c r="S75" s="8">
        <f>IF($A75&lt;&gt;"",R75-Q75,"")</f>
      </c>
      <c r="T75" s="8">
        <f>IF(S75="","",SUMPRODUCT(('Daily Income and Expenses'!$F$3:$F$1000=$A$71&amp;" - "&amp;$A75)*('Daily Income and Expenses'!$B$3:$B$1000='Monthly Expenses'!T$3)*'Daily Income and Expenses'!$D$3:$D$1000))</f>
      </c>
      <c r="U75" s="8">
        <f>IF($A75&lt;&gt;"",'Monthly Budget'!H74,"")</f>
      </c>
      <c r="V75" s="8">
        <f>IF($A75&lt;&gt;"",U75-T75,"")</f>
      </c>
      <c r="W75" s="8">
        <f>IF(V75="","",SUMPRODUCT(('Daily Income and Expenses'!$F$3:$F$1000=$A$71&amp;" - "&amp;$A75)*('Daily Income and Expenses'!$B$3:$B$1000='Monthly Expenses'!W$3)*'Daily Income and Expenses'!$D$3:$D$1000))</f>
      </c>
      <c r="X75" s="8">
        <f>IF($A75&lt;&gt;"",'Monthly Budget'!I74,"")</f>
      </c>
      <c r="Y75" s="8">
        <f>IF($A75&lt;&gt;"",X75-W75,"")</f>
      </c>
      <c r="Z75" s="8">
        <f>IF(Y75="","",SUMPRODUCT(('Daily Income and Expenses'!$F$3:$F$1000=$A$71&amp;" - "&amp;$A75)*('Daily Income and Expenses'!$B$3:$B$1000='Monthly Expenses'!Z$3)*'Daily Income and Expenses'!$D$3:$D$1000))</f>
      </c>
      <c r="AA75" s="8">
        <f>IF($A75&lt;&gt;"",'Monthly Budget'!J74,"")</f>
      </c>
      <c r="AB75" s="8">
        <f>IF($A75&lt;&gt;"",AA75-Z75,"")</f>
      </c>
      <c r="AC75" s="8">
        <f>IF(AB75="","",SUMPRODUCT(('Daily Income and Expenses'!$F$3:$F$1000=$A$71&amp;" - "&amp;$A75)*('Daily Income and Expenses'!$B$3:$B$1000='Monthly Expenses'!AC$3)*'Daily Income and Expenses'!$D$3:$D$1000))</f>
      </c>
      <c r="AD75" s="8">
        <f>IF($A75&lt;&gt;"",'Monthly Budget'!K74,"")</f>
      </c>
      <c r="AE75" s="8">
        <f>IF($A75&lt;&gt;"",AD75-AC75,"")</f>
      </c>
      <c r="AF75" s="8">
        <f>IF(AE75="","",SUMPRODUCT(('Daily Income and Expenses'!$F$3:$F$1000=$A$71&amp;" - "&amp;$A75)*('Daily Income and Expenses'!$B$3:$B$1000='Monthly Expenses'!AF$3)*'Daily Income and Expenses'!$D$3:$D$1000))</f>
      </c>
      <c r="AG75" s="8">
        <f>IF($A75&lt;&gt;"",'Monthly Budget'!L74,"")</f>
      </c>
      <c r="AH75" s="8">
        <f>IF($A75&lt;&gt;"",AG75-AF75,"")</f>
      </c>
      <c r="AI75" s="8">
        <f>IF(AH75="","",SUMPRODUCT(('Daily Income and Expenses'!$F$3:$F$1000=$A$71&amp;" - "&amp;$A75)*('Daily Income and Expenses'!$B$3:$B$1000='Monthly Expenses'!AI$3)*'Daily Income and Expenses'!$D$3:$D$1000))</f>
      </c>
      <c r="AJ75" s="8">
        <f>IF($A75&lt;&gt;"",'Monthly Budget'!M74,"")</f>
      </c>
      <c r="AK75" s="8">
        <f>IF($A75&lt;&gt;"",AJ75-AI75,"")</f>
      </c>
    </row>
    <row r="76" spans="1:37" ht="12.75">
      <c r="A76" s="12">
        <f>IF('Monthly Budget'!A75&lt;&gt;"",'Monthly Budget'!A75,"")</f>
      </c>
      <c r="B76" s="8">
        <f>IF(A76="","",SUMPRODUCT(('Daily Income and Expenses'!$F$3:$F$1000=$A$71&amp;" - "&amp;$A76)*('Daily Income and Expenses'!$B$3:$B$1000='Monthly Expenses'!B$3)*'Daily Income and Expenses'!$D$3:$D$1000))</f>
      </c>
      <c r="C76" s="8">
        <f>IF($A76&lt;&gt;"",'Monthly Budget'!B75,"")</f>
      </c>
      <c r="D76" s="8">
        <f>IF($A76&lt;&gt;"",C76-B76,"")</f>
      </c>
      <c r="E76" s="8">
        <f>IF(D76="","",SUMPRODUCT(('Daily Income and Expenses'!$F$3:$F$1000=$A$71&amp;" - "&amp;$A76)*('Daily Income and Expenses'!$B$3:$B$1000='Monthly Expenses'!E$3)*'Daily Income and Expenses'!$D$3:$D$1000))</f>
      </c>
      <c r="F76" s="8">
        <f>IF($A76&lt;&gt;"",'Monthly Budget'!E75,"")</f>
      </c>
      <c r="G76" s="8">
        <f>IF($A76&lt;&gt;"",F76-E76,"")</f>
      </c>
      <c r="H76" s="8">
        <f>IF(G76="","",SUMPRODUCT(('Daily Income and Expenses'!$F$3:$F$1000=$A$71&amp;" - "&amp;$A76)*('Daily Income and Expenses'!$B$3:$B$1000='Monthly Expenses'!H$3)*'Daily Income and Expenses'!$D$3:$D$1000))</f>
      </c>
      <c r="I76" s="8">
        <f>IF($A76&lt;&gt;"",'Monthly Budget'!D75,"")</f>
      </c>
      <c r="J76" s="8">
        <f>IF($A76&lt;&gt;"",I76-H76,"")</f>
      </c>
      <c r="K76" s="8">
        <f>IF(J76="","",SUMPRODUCT(('Daily Income and Expenses'!$F$3:$F$1000=$A$71&amp;" - "&amp;$A76)*('Daily Income and Expenses'!$B$3:$B$1000='Monthly Expenses'!K$3)*'Daily Income and Expenses'!$D$3:$D$1000))</f>
      </c>
      <c r="L76" s="8">
        <f>IF($A76&lt;&gt;"",'Monthly Budget'!E75,"")</f>
      </c>
      <c r="M76" s="8">
        <f>IF($A76&lt;&gt;"",L76-K76,"")</f>
      </c>
      <c r="N76" s="8">
        <f>IF(M76="","",SUMPRODUCT(('Daily Income and Expenses'!$F$3:$F$1000=$A$71&amp;" - "&amp;$A76)*('Daily Income and Expenses'!$B$3:$B$1000='Monthly Expenses'!N$3)*'Daily Income and Expenses'!$D$3:$D$1000))</f>
      </c>
      <c r="O76" s="8">
        <f>IF($A76&lt;&gt;"",'Monthly Budget'!F75,"")</f>
      </c>
      <c r="P76" s="8">
        <f>IF($A76&lt;&gt;"",O76-N76,"")</f>
      </c>
      <c r="Q76" s="8">
        <f>IF(P76="","",SUMPRODUCT(('Daily Income and Expenses'!$F$3:$F$1000=$A$71&amp;" - "&amp;$A76)*('Daily Income and Expenses'!$B$3:$B$1000='Monthly Expenses'!Q$3)*'Daily Income and Expenses'!$D$3:$D$1000))</f>
      </c>
      <c r="R76" s="8">
        <f>IF($A76&lt;&gt;"",'Monthly Budget'!G75,"")</f>
      </c>
      <c r="S76" s="8">
        <f>IF($A76&lt;&gt;"",R76-Q76,"")</f>
      </c>
      <c r="T76" s="8">
        <f>IF(S76="","",SUMPRODUCT(('Daily Income and Expenses'!$F$3:$F$1000=$A$71&amp;" - "&amp;$A76)*('Daily Income and Expenses'!$B$3:$B$1000='Monthly Expenses'!T$3)*'Daily Income and Expenses'!$D$3:$D$1000))</f>
      </c>
      <c r="U76" s="8">
        <f>IF($A76&lt;&gt;"",'Monthly Budget'!H75,"")</f>
      </c>
      <c r="V76" s="8">
        <f>IF($A76&lt;&gt;"",U76-T76,"")</f>
      </c>
      <c r="W76" s="8">
        <f>IF(V76="","",SUMPRODUCT(('Daily Income and Expenses'!$F$3:$F$1000=$A$71&amp;" - "&amp;$A76)*('Daily Income and Expenses'!$B$3:$B$1000='Monthly Expenses'!W$3)*'Daily Income and Expenses'!$D$3:$D$1000))</f>
      </c>
      <c r="X76" s="8">
        <f>IF($A76&lt;&gt;"",'Monthly Budget'!I75,"")</f>
      </c>
      <c r="Y76" s="8">
        <f>IF($A76&lt;&gt;"",X76-W76,"")</f>
      </c>
      <c r="Z76" s="8">
        <f>IF(Y76="","",SUMPRODUCT(('Daily Income and Expenses'!$F$3:$F$1000=$A$71&amp;" - "&amp;$A76)*('Daily Income and Expenses'!$B$3:$B$1000='Monthly Expenses'!Z$3)*'Daily Income and Expenses'!$D$3:$D$1000))</f>
      </c>
      <c r="AA76" s="8">
        <f>IF($A76&lt;&gt;"",'Monthly Budget'!J75,"")</f>
      </c>
      <c r="AB76" s="8">
        <f>IF($A76&lt;&gt;"",AA76-Z76,"")</f>
      </c>
      <c r="AC76" s="8">
        <f>IF(AB76="","",SUMPRODUCT(('Daily Income and Expenses'!$F$3:$F$1000=$A$71&amp;" - "&amp;$A76)*('Daily Income and Expenses'!$B$3:$B$1000='Monthly Expenses'!AC$3)*'Daily Income and Expenses'!$D$3:$D$1000))</f>
      </c>
      <c r="AD76" s="8">
        <f>IF($A76&lt;&gt;"",'Monthly Budget'!K75,"")</f>
      </c>
      <c r="AE76" s="8">
        <f>IF($A76&lt;&gt;"",AD76-AC76,"")</f>
      </c>
      <c r="AF76" s="8">
        <f>IF(AE76="","",SUMPRODUCT(('Daily Income and Expenses'!$F$3:$F$1000=$A$71&amp;" - "&amp;$A76)*('Daily Income and Expenses'!$B$3:$B$1000='Monthly Expenses'!AF$3)*'Daily Income and Expenses'!$D$3:$D$1000))</f>
      </c>
      <c r="AG76" s="8">
        <f>IF($A76&lt;&gt;"",'Monthly Budget'!L75,"")</f>
      </c>
      <c r="AH76" s="8">
        <f>IF($A76&lt;&gt;"",AG76-AF76,"")</f>
      </c>
      <c r="AI76" s="8">
        <f>IF(AH76="","",SUMPRODUCT(('Daily Income and Expenses'!$F$3:$F$1000=$A$71&amp;" - "&amp;$A76)*('Daily Income and Expenses'!$B$3:$B$1000='Monthly Expenses'!AI$3)*'Daily Income and Expenses'!$D$3:$D$1000))</f>
      </c>
      <c r="AJ76" s="8">
        <f>IF($A76&lt;&gt;"",'Monthly Budget'!M75,"")</f>
      </c>
      <c r="AK76" s="8">
        <f>IF($A76&lt;&gt;"",AJ76-AI76,"")</f>
      </c>
    </row>
    <row r="77" spans="1:37" ht="12.75">
      <c r="A77" s="38" t="s">
        <v>25</v>
      </c>
      <c r="B77" s="9">
        <f>SUM(B72:B76)</f>
        <v>0</v>
      </c>
      <c r="C77" s="9">
        <f aca="true" t="shared" si="53" ref="C77:AK77">SUM(C72:C76)</f>
        <v>0</v>
      </c>
      <c r="D77" s="9">
        <f t="shared" si="53"/>
        <v>0</v>
      </c>
      <c r="E77" s="9">
        <f t="shared" si="53"/>
        <v>0</v>
      </c>
      <c r="F77" s="9">
        <f t="shared" si="53"/>
        <v>0</v>
      </c>
      <c r="G77" s="9">
        <f t="shared" si="53"/>
        <v>0</v>
      </c>
      <c r="H77" s="9">
        <f t="shared" si="53"/>
        <v>0</v>
      </c>
      <c r="I77" s="9">
        <f t="shared" si="53"/>
        <v>0</v>
      </c>
      <c r="J77" s="9">
        <f t="shared" si="53"/>
        <v>0</v>
      </c>
      <c r="K77" s="9">
        <f t="shared" si="53"/>
        <v>0</v>
      </c>
      <c r="L77" s="9">
        <f t="shared" si="53"/>
        <v>0</v>
      </c>
      <c r="M77" s="9">
        <f t="shared" si="53"/>
        <v>0</v>
      </c>
      <c r="N77" s="9">
        <f t="shared" si="53"/>
        <v>0</v>
      </c>
      <c r="O77" s="9">
        <f t="shared" si="53"/>
        <v>0</v>
      </c>
      <c r="P77" s="9">
        <f t="shared" si="53"/>
        <v>0</v>
      </c>
      <c r="Q77" s="9">
        <f t="shared" si="53"/>
        <v>0</v>
      </c>
      <c r="R77" s="9">
        <f t="shared" si="53"/>
        <v>0</v>
      </c>
      <c r="S77" s="9">
        <f t="shared" si="53"/>
        <v>0</v>
      </c>
      <c r="T77" s="9">
        <f t="shared" si="53"/>
        <v>0</v>
      </c>
      <c r="U77" s="9">
        <f t="shared" si="53"/>
        <v>0</v>
      </c>
      <c r="V77" s="9">
        <f t="shared" si="53"/>
        <v>0</v>
      </c>
      <c r="W77" s="9">
        <f t="shared" si="53"/>
        <v>0</v>
      </c>
      <c r="X77" s="9">
        <f t="shared" si="53"/>
        <v>0</v>
      </c>
      <c r="Y77" s="9">
        <f t="shared" si="53"/>
        <v>0</v>
      </c>
      <c r="Z77" s="9">
        <f t="shared" si="53"/>
        <v>0</v>
      </c>
      <c r="AA77" s="9">
        <f t="shared" si="53"/>
        <v>0</v>
      </c>
      <c r="AB77" s="9">
        <f t="shared" si="53"/>
        <v>0</v>
      </c>
      <c r="AC77" s="9">
        <f t="shared" si="53"/>
        <v>0</v>
      </c>
      <c r="AD77" s="9">
        <f t="shared" si="53"/>
        <v>0</v>
      </c>
      <c r="AE77" s="9">
        <f t="shared" si="53"/>
        <v>0</v>
      </c>
      <c r="AF77" s="9">
        <f t="shared" si="53"/>
        <v>0</v>
      </c>
      <c r="AG77" s="9">
        <f t="shared" si="53"/>
        <v>0</v>
      </c>
      <c r="AH77" s="9">
        <f t="shared" si="53"/>
        <v>0</v>
      </c>
      <c r="AI77" s="9">
        <f t="shared" si="53"/>
        <v>0</v>
      </c>
      <c r="AJ77" s="9">
        <f t="shared" si="53"/>
        <v>0</v>
      </c>
      <c r="AK77" s="9">
        <f t="shared" si="53"/>
        <v>0</v>
      </c>
    </row>
    <row r="78" spans="1:36" ht="12.75">
      <c r="A78" s="15"/>
      <c r="AJ78" s="10"/>
    </row>
    <row r="79" spans="1:37" ht="12.75">
      <c r="A79" s="5" t="str">
        <f>IF('Monthly Budget'!A78&lt;&gt;"",'Monthly Budget'!A78,"")</f>
        <v>Regular Repayment - Credit Card/Loan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1:37" ht="12.75">
      <c r="A80" s="12" t="str">
        <f>IF('Monthly Budget'!A79&lt;&gt;"",'Monthly Budget'!A79,"")</f>
        <v>Visa Credit Card</v>
      </c>
      <c r="B80" s="8">
        <f>IF(A80="","",SUMPRODUCT(('Daily Income and Expenses'!$F$3:$F$1000=$A$79&amp;" - "&amp;$A80)*('Daily Income and Expenses'!$B$3:$B$1000='Monthly Expenses'!B$3)*'Daily Income and Expenses'!$D$3:$D$1000))</f>
        <v>0</v>
      </c>
      <c r="C80" s="8">
        <f>IF($A80&lt;&gt;"",'Monthly Budget'!B79,"")</f>
        <v>0</v>
      </c>
      <c r="D80" s="8">
        <f aca="true" t="shared" si="54" ref="D80:D87">IF($A80&lt;&gt;"",C80-B80,"")</f>
        <v>0</v>
      </c>
      <c r="E80" s="8">
        <f>IF(D80="","",SUMPRODUCT(('Daily Income and Expenses'!$F$3:$F$1000=$A$79&amp;" - "&amp;$A80)*('Daily Income and Expenses'!$B$3:$B$1000='Monthly Expenses'!E$3)*'Daily Income and Expenses'!$D$3:$D$1000))</f>
        <v>0</v>
      </c>
      <c r="F80" s="8">
        <f>IF($A80&lt;&gt;"",'Monthly Budget'!E79,"")</f>
        <v>0</v>
      </c>
      <c r="G80" s="8">
        <f>IF($A80&lt;&gt;"",F80-E80,"")</f>
        <v>0</v>
      </c>
      <c r="H80" s="8">
        <f>IF(G80="","",SUMPRODUCT(('Daily Income and Expenses'!$F$3:$F$1000=$A$79&amp;" - "&amp;$A80)*('Daily Income and Expenses'!$B$3:$B$1000='Monthly Expenses'!H$3)*'Daily Income and Expenses'!$D$3:$D$1000))</f>
        <v>0</v>
      </c>
      <c r="I80" s="8">
        <f>IF($A80&lt;&gt;"",'Monthly Budget'!D79,"")</f>
        <v>0</v>
      </c>
      <c r="J80" s="8">
        <f>IF($A80&lt;&gt;"",I80-H80,"")</f>
        <v>0</v>
      </c>
      <c r="K80" s="8">
        <f>IF(J80="","",SUMPRODUCT(('Daily Income and Expenses'!$F$3:$F$1000=$A$79&amp;" - "&amp;$A80)*('Daily Income and Expenses'!$B$3:$B$1000='Monthly Expenses'!K$3)*'Daily Income and Expenses'!$D$3:$D$1000))</f>
        <v>0</v>
      </c>
      <c r="L80" s="8">
        <f>IF($A80&lt;&gt;"",'Monthly Budget'!E79,"")</f>
        <v>0</v>
      </c>
      <c r="M80" s="8">
        <f>IF($A80&lt;&gt;"",L80-K80,"")</f>
        <v>0</v>
      </c>
      <c r="N80" s="8">
        <f>IF(M80="","",SUMPRODUCT(('Daily Income and Expenses'!$F$3:$F$1000=$A$79&amp;" - "&amp;$A80)*('Daily Income and Expenses'!$B$3:$B$1000='Monthly Expenses'!N$3)*'Daily Income and Expenses'!$D$3:$D$1000))</f>
        <v>0</v>
      </c>
      <c r="O80" s="8">
        <f>IF($A80&lt;&gt;"",'Monthly Budget'!F79,"")</f>
        <v>0</v>
      </c>
      <c r="P80" s="8">
        <f>IF($A80&lt;&gt;"",O80-N80,"")</f>
        <v>0</v>
      </c>
      <c r="Q80" s="8">
        <f>IF(P80="","",SUMPRODUCT(('Daily Income and Expenses'!$F$3:$F$1000=$A$79&amp;" - "&amp;$A80)*('Daily Income and Expenses'!$B$3:$B$1000='Monthly Expenses'!Q$3)*'Daily Income and Expenses'!$D$3:$D$1000))</f>
        <v>0</v>
      </c>
      <c r="R80" s="8">
        <f>IF($A80&lt;&gt;"",'Monthly Budget'!G79,"")</f>
        <v>0</v>
      </c>
      <c r="S80" s="8">
        <f>IF($A80&lt;&gt;"",R80-Q80,"")</f>
        <v>0</v>
      </c>
      <c r="T80" s="8">
        <f>IF(S80="","",SUMPRODUCT(('Daily Income and Expenses'!$F$3:$F$1000=$A$79&amp;" - "&amp;$A80)*('Daily Income and Expenses'!$B$3:$B$1000='Monthly Expenses'!T$3)*'Daily Income and Expenses'!$D$3:$D$1000))</f>
        <v>0</v>
      </c>
      <c r="U80" s="8">
        <f>IF($A80&lt;&gt;"",'Monthly Budget'!H79,"")</f>
        <v>0</v>
      </c>
      <c r="V80" s="8">
        <f>IF($A80&lt;&gt;"",U80-T80,"")</f>
        <v>0</v>
      </c>
      <c r="W80" s="8">
        <f>IF(V80="","",SUMPRODUCT(('Daily Income and Expenses'!$F$3:$F$1000=$A$79&amp;" - "&amp;$A80)*('Daily Income and Expenses'!$B$3:$B$1000='Monthly Expenses'!W$3)*'Daily Income and Expenses'!$D$3:$D$1000))</f>
        <v>0</v>
      </c>
      <c r="X80" s="8">
        <f>IF($A80&lt;&gt;"",'Monthly Budget'!I79,"")</f>
        <v>0</v>
      </c>
      <c r="Y80" s="8">
        <f>IF($A80&lt;&gt;"",X80-W80,"")</f>
        <v>0</v>
      </c>
      <c r="Z80" s="8">
        <f>IF(Y80="","",SUMPRODUCT(('Daily Income and Expenses'!$F$3:$F$1000=$A$79&amp;" - "&amp;$A80)*('Daily Income and Expenses'!$B$3:$B$1000='Monthly Expenses'!Z$3)*'Daily Income and Expenses'!$D$3:$D$1000))</f>
        <v>0</v>
      </c>
      <c r="AA80" s="8">
        <f>IF($A80&lt;&gt;"",'Monthly Budget'!J79,"")</f>
        <v>0</v>
      </c>
      <c r="AB80" s="8">
        <f>IF($A80&lt;&gt;"",AA80-Z80,"")</f>
        <v>0</v>
      </c>
      <c r="AC80" s="8">
        <f>IF(AB80="","",SUMPRODUCT(('Daily Income and Expenses'!$F$3:$F$1000=$A$79&amp;" - "&amp;$A80)*('Daily Income and Expenses'!$B$3:$B$1000='Monthly Expenses'!AC$3)*'Daily Income and Expenses'!$D$3:$D$1000))</f>
        <v>0</v>
      </c>
      <c r="AD80" s="8">
        <f>IF($A80&lt;&gt;"",'Monthly Budget'!K79,"")</f>
        <v>0</v>
      </c>
      <c r="AE80" s="8">
        <f>IF($A80&lt;&gt;"",AD80-AC80,"")</f>
        <v>0</v>
      </c>
      <c r="AF80" s="8">
        <f>IF(AE80="","",SUMPRODUCT(('Daily Income and Expenses'!$F$3:$F$1000=$A$79&amp;" - "&amp;$A80)*('Daily Income and Expenses'!$B$3:$B$1000='Monthly Expenses'!AF$3)*'Daily Income and Expenses'!$D$3:$D$1000))</f>
        <v>0</v>
      </c>
      <c r="AG80" s="8">
        <f>IF($A80&lt;&gt;"",'Monthly Budget'!L79,"")</f>
        <v>0</v>
      </c>
      <c r="AH80" s="8">
        <f>IF($A80&lt;&gt;"",AG80-AF80,"")</f>
        <v>0</v>
      </c>
      <c r="AI80" s="8">
        <f>IF(AH80="","",SUMPRODUCT(('Daily Income and Expenses'!$F$3:$F$1000=$A$79&amp;" - "&amp;$A80)*('Daily Income and Expenses'!$B$3:$B$1000='Monthly Expenses'!AI$3)*'Daily Income and Expenses'!$D$3:$D$1000))</f>
        <v>0</v>
      </c>
      <c r="AJ80" s="8">
        <f>IF($A80&lt;&gt;"",'Monthly Budget'!M79,"")</f>
        <v>0</v>
      </c>
      <c r="AK80" s="8">
        <f aca="true" t="shared" si="55" ref="AK80:AK87">IF($A80&lt;&gt;"",AJ80-AI80,"")</f>
        <v>0</v>
      </c>
    </row>
    <row r="81" spans="1:37" ht="12.75">
      <c r="A81" s="12" t="str">
        <f>IF('Monthly Budget'!A80&lt;&gt;"",'Monthly Budget'!A80,"")</f>
        <v>Mastercard Credit Card</v>
      </c>
      <c r="B81" s="8">
        <f>IF(A81="","",SUMPRODUCT(('Daily Income and Expenses'!$F$3:$F$1000=$A$79&amp;" - "&amp;$A81)*('Daily Income and Expenses'!$B$3:$B$1000='Monthly Expenses'!B$3)*'Daily Income and Expenses'!$D$3:$D$1000))</f>
        <v>200</v>
      </c>
      <c r="C81" s="8">
        <f>IF($A81&lt;&gt;"",'Monthly Budget'!B80,"")</f>
        <v>0</v>
      </c>
      <c r="D81" s="8">
        <f t="shared" si="54"/>
        <v>-200</v>
      </c>
      <c r="E81" s="8">
        <f>IF(D81="","",SUMPRODUCT(('Daily Income and Expenses'!$F$3:$F$1000=$A$79&amp;" - "&amp;$A81)*('Daily Income and Expenses'!$B$3:$B$1000='Monthly Expenses'!E$3)*'Daily Income and Expenses'!$D$3:$D$1000))</f>
        <v>0</v>
      </c>
      <c r="F81" s="8">
        <f>IF($A81&lt;&gt;"",'Monthly Budget'!E80,"")</f>
        <v>0</v>
      </c>
      <c r="G81" s="8">
        <f aca="true" t="shared" si="56" ref="G81:G87">IF($A81&lt;&gt;"",F81-E81,"")</f>
        <v>0</v>
      </c>
      <c r="H81" s="8">
        <f>IF(G81="","",SUMPRODUCT(('Daily Income and Expenses'!$F$3:$F$1000=$A$79&amp;" - "&amp;$A81)*('Daily Income and Expenses'!$B$3:$B$1000='Monthly Expenses'!H$3)*'Daily Income and Expenses'!$D$3:$D$1000))</f>
        <v>0</v>
      </c>
      <c r="I81" s="8">
        <f>IF($A81&lt;&gt;"",'Monthly Budget'!D80,"")</f>
        <v>0</v>
      </c>
      <c r="J81" s="8">
        <f aca="true" t="shared" si="57" ref="J81:J87">IF($A81&lt;&gt;"",I81-H81,"")</f>
        <v>0</v>
      </c>
      <c r="K81" s="8">
        <f>IF(J81="","",SUMPRODUCT(('Daily Income and Expenses'!$F$3:$F$1000=$A$79&amp;" - "&amp;$A81)*('Daily Income and Expenses'!$B$3:$B$1000='Monthly Expenses'!K$3)*'Daily Income and Expenses'!$D$3:$D$1000))</f>
        <v>0</v>
      </c>
      <c r="L81" s="8">
        <f>IF($A81&lt;&gt;"",'Monthly Budget'!E80,"")</f>
        <v>0</v>
      </c>
      <c r="M81" s="8">
        <f aca="true" t="shared" si="58" ref="M81:M87">IF($A81&lt;&gt;"",L81-K81,"")</f>
        <v>0</v>
      </c>
      <c r="N81" s="8">
        <f>IF(M81="","",SUMPRODUCT(('Daily Income and Expenses'!$F$3:$F$1000=$A$79&amp;" - "&amp;$A81)*('Daily Income and Expenses'!$B$3:$B$1000='Monthly Expenses'!N$3)*'Daily Income and Expenses'!$D$3:$D$1000))</f>
        <v>0</v>
      </c>
      <c r="O81" s="8">
        <f>IF($A81&lt;&gt;"",'Monthly Budget'!F80,"")</f>
        <v>0</v>
      </c>
      <c r="P81" s="8">
        <f aca="true" t="shared" si="59" ref="P81:P87">IF($A81&lt;&gt;"",O81-N81,"")</f>
        <v>0</v>
      </c>
      <c r="Q81" s="8">
        <f>IF(P81="","",SUMPRODUCT(('Daily Income and Expenses'!$F$3:$F$1000=$A$79&amp;" - "&amp;$A81)*('Daily Income and Expenses'!$B$3:$B$1000='Monthly Expenses'!Q$3)*'Daily Income and Expenses'!$D$3:$D$1000))</f>
        <v>0</v>
      </c>
      <c r="R81" s="8">
        <f>IF($A81&lt;&gt;"",'Monthly Budget'!G80,"")</f>
        <v>0</v>
      </c>
      <c r="S81" s="8">
        <f aca="true" t="shared" si="60" ref="S81:S87">IF($A81&lt;&gt;"",R81-Q81,"")</f>
        <v>0</v>
      </c>
      <c r="T81" s="8">
        <f>IF(S81="","",SUMPRODUCT(('Daily Income and Expenses'!$F$3:$F$1000=$A$79&amp;" - "&amp;$A81)*('Daily Income and Expenses'!$B$3:$B$1000='Monthly Expenses'!T$3)*'Daily Income and Expenses'!$D$3:$D$1000))</f>
        <v>0</v>
      </c>
      <c r="U81" s="8">
        <f>IF($A81&lt;&gt;"",'Monthly Budget'!H80,"")</f>
        <v>0</v>
      </c>
      <c r="V81" s="8">
        <f aca="true" t="shared" si="61" ref="V81:V87">IF($A81&lt;&gt;"",U81-T81,"")</f>
        <v>0</v>
      </c>
      <c r="W81" s="8">
        <f>IF(V81="","",SUMPRODUCT(('Daily Income and Expenses'!$F$3:$F$1000=$A$79&amp;" - "&amp;$A81)*('Daily Income and Expenses'!$B$3:$B$1000='Monthly Expenses'!W$3)*'Daily Income and Expenses'!$D$3:$D$1000))</f>
        <v>0</v>
      </c>
      <c r="X81" s="8">
        <f>IF($A81&lt;&gt;"",'Monthly Budget'!I80,"")</f>
        <v>0</v>
      </c>
      <c r="Y81" s="8">
        <f aca="true" t="shared" si="62" ref="Y81:Y87">IF($A81&lt;&gt;"",X81-W81,"")</f>
        <v>0</v>
      </c>
      <c r="Z81" s="8">
        <f>IF(Y81="","",SUMPRODUCT(('Daily Income and Expenses'!$F$3:$F$1000=$A$79&amp;" - "&amp;$A81)*('Daily Income and Expenses'!$B$3:$B$1000='Monthly Expenses'!Z$3)*'Daily Income and Expenses'!$D$3:$D$1000))</f>
        <v>0</v>
      </c>
      <c r="AA81" s="8">
        <f>IF($A81&lt;&gt;"",'Monthly Budget'!J80,"")</f>
        <v>0</v>
      </c>
      <c r="AB81" s="8">
        <f aca="true" t="shared" si="63" ref="AB81:AB87">IF($A81&lt;&gt;"",AA81-Z81,"")</f>
        <v>0</v>
      </c>
      <c r="AC81" s="8">
        <f>IF(AB81="","",SUMPRODUCT(('Daily Income and Expenses'!$F$3:$F$1000=$A$79&amp;" - "&amp;$A81)*('Daily Income and Expenses'!$B$3:$B$1000='Monthly Expenses'!AC$3)*'Daily Income and Expenses'!$D$3:$D$1000))</f>
        <v>0</v>
      </c>
      <c r="AD81" s="8">
        <f>IF($A81&lt;&gt;"",'Monthly Budget'!K80,"")</f>
        <v>0</v>
      </c>
      <c r="AE81" s="8">
        <f aca="true" t="shared" si="64" ref="AE81:AE87">IF($A81&lt;&gt;"",AD81-AC81,"")</f>
        <v>0</v>
      </c>
      <c r="AF81" s="8">
        <f>IF(AE81="","",SUMPRODUCT(('Daily Income and Expenses'!$F$3:$F$1000=$A$79&amp;" - "&amp;$A81)*('Daily Income and Expenses'!$B$3:$B$1000='Monthly Expenses'!AF$3)*'Daily Income and Expenses'!$D$3:$D$1000))</f>
        <v>0</v>
      </c>
      <c r="AG81" s="8">
        <f>IF($A81&lt;&gt;"",'Monthly Budget'!L80,"")</f>
        <v>0</v>
      </c>
      <c r="AH81" s="8">
        <f aca="true" t="shared" si="65" ref="AH81:AH87">IF($A81&lt;&gt;"",AG81-AF81,"")</f>
        <v>0</v>
      </c>
      <c r="AI81" s="8">
        <f>IF(AH81="","",SUMPRODUCT(('Daily Income and Expenses'!$F$3:$F$1000=$A$79&amp;" - "&amp;$A81)*('Daily Income and Expenses'!$B$3:$B$1000='Monthly Expenses'!AI$3)*'Daily Income and Expenses'!$D$3:$D$1000))</f>
        <v>0</v>
      </c>
      <c r="AJ81" s="8">
        <f>IF($A81&lt;&gt;"",'Monthly Budget'!M80,"")</f>
        <v>0</v>
      </c>
      <c r="AK81" s="8">
        <f t="shared" si="55"/>
        <v>0</v>
      </c>
    </row>
    <row r="82" spans="1:37" ht="12.75">
      <c r="A82" s="12" t="str">
        <f>IF('Monthly Budget'!A81&lt;&gt;"",'Monthly Budget'!A81,"")</f>
        <v>American Express</v>
      </c>
      <c r="B82" s="8">
        <f>IF(A82="","",SUMPRODUCT(('Daily Income and Expenses'!$F$3:$F$1000=$A$79&amp;" - "&amp;$A82)*('Daily Income and Expenses'!$B$3:$B$1000='Monthly Expenses'!B$3)*'Daily Income and Expenses'!$D$3:$D$1000))</f>
        <v>0</v>
      </c>
      <c r="C82" s="8">
        <f>IF($A82&lt;&gt;"",'Monthly Budget'!B81,"")</f>
        <v>0</v>
      </c>
      <c r="D82" s="8">
        <f t="shared" si="54"/>
        <v>0</v>
      </c>
      <c r="E82" s="8">
        <f>IF(D82="","",SUMPRODUCT(('Daily Income and Expenses'!$F$3:$F$1000=$A$79&amp;" - "&amp;$A82)*('Daily Income and Expenses'!$B$3:$B$1000='Monthly Expenses'!E$3)*'Daily Income and Expenses'!$D$3:$D$1000))</f>
        <v>0</v>
      </c>
      <c r="F82" s="8">
        <f>IF($A82&lt;&gt;"",'Monthly Budget'!E81,"")</f>
        <v>0</v>
      </c>
      <c r="G82" s="8">
        <f t="shared" si="56"/>
        <v>0</v>
      </c>
      <c r="H82" s="8">
        <f>IF(G82="","",SUMPRODUCT(('Daily Income and Expenses'!$F$3:$F$1000=$A$79&amp;" - "&amp;$A82)*('Daily Income and Expenses'!$B$3:$B$1000='Monthly Expenses'!H$3)*'Daily Income and Expenses'!$D$3:$D$1000))</f>
        <v>0</v>
      </c>
      <c r="I82" s="8">
        <f>IF($A82&lt;&gt;"",'Monthly Budget'!D81,"")</f>
        <v>0</v>
      </c>
      <c r="J82" s="8">
        <f t="shared" si="57"/>
        <v>0</v>
      </c>
      <c r="K82" s="8">
        <f>IF(J82="","",SUMPRODUCT(('Daily Income and Expenses'!$F$3:$F$1000=$A$79&amp;" - "&amp;$A82)*('Daily Income and Expenses'!$B$3:$B$1000='Monthly Expenses'!K$3)*'Daily Income and Expenses'!$D$3:$D$1000))</f>
        <v>0</v>
      </c>
      <c r="L82" s="8">
        <f>IF($A82&lt;&gt;"",'Monthly Budget'!E81,"")</f>
        <v>0</v>
      </c>
      <c r="M82" s="8">
        <f t="shared" si="58"/>
        <v>0</v>
      </c>
      <c r="N82" s="8">
        <f>IF(M82="","",SUMPRODUCT(('Daily Income and Expenses'!$F$3:$F$1000=$A$79&amp;" - "&amp;$A82)*('Daily Income and Expenses'!$B$3:$B$1000='Monthly Expenses'!N$3)*'Daily Income and Expenses'!$D$3:$D$1000))</f>
        <v>0</v>
      </c>
      <c r="O82" s="8">
        <f>IF($A82&lt;&gt;"",'Monthly Budget'!F81,"")</f>
        <v>0</v>
      </c>
      <c r="P82" s="8">
        <f t="shared" si="59"/>
        <v>0</v>
      </c>
      <c r="Q82" s="8">
        <f>IF(P82="","",SUMPRODUCT(('Daily Income and Expenses'!$F$3:$F$1000=$A$79&amp;" - "&amp;$A82)*('Daily Income and Expenses'!$B$3:$B$1000='Monthly Expenses'!Q$3)*'Daily Income and Expenses'!$D$3:$D$1000))</f>
        <v>0</v>
      </c>
      <c r="R82" s="8">
        <f>IF($A82&lt;&gt;"",'Monthly Budget'!G81,"")</f>
        <v>0</v>
      </c>
      <c r="S82" s="8">
        <f t="shared" si="60"/>
        <v>0</v>
      </c>
      <c r="T82" s="8">
        <f>IF(S82="","",SUMPRODUCT(('Daily Income and Expenses'!$F$3:$F$1000=$A$79&amp;" - "&amp;$A82)*('Daily Income and Expenses'!$B$3:$B$1000='Monthly Expenses'!T$3)*'Daily Income and Expenses'!$D$3:$D$1000))</f>
        <v>0</v>
      </c>
      <c r="U82" s="8">
        <f>IF($A82&lt;&gt;"",'Monthly Budget'!H81,"")</f>
        <v>0</v>
      </c>
      <c r="V82" s="8">
        <f t="shared" si="61"/>
        <v>0</v>
      </c>
      <c r="W82" s="8">
        <f>IF(V82="","",SUMPRODUCT(('Daily Income and Expenses'!$F$3:$F$1000=$A$79&amp;" - "&amp;$A82)*('Daily Income and Expenses'!$B$3:$B$1000='Monthly Expenses'!W$3)*'Daily Income and Expenses'!$D$3:$D$1000))</f>
        <v>0</v>
      </c>
      <c r="X82" s="8">
        <f>IF($A82&lt;&gt;"",'Monthly Budget'!I81,"")</f>
        <v>0</v>
      </c>
      <c r="Y82" s="8">
        <f t="shared" si="62"/>
        <v>0</v>
      </c>
      <c r="Z82" s="8">
        <f>IF(Y82="","",SUMPRODUCT(('Daily Income and Expenses'!$F$3:$F$1000=$A$79&amp;" - "&amp;$A82)*('Daily Income and Expenses'!$B$3:$B$1000='Monthly Expenses'!Z$3)*'Daily Income and Expenses'!$D$3:$D$1000))</f>
        <v>0</v>
      </c>
      <c r="AA82" s="8">
        <f>IF($A82&lt;&gt;"",'Monthly Budget'!J81,"")</f>
        <v>0</v>
      </c>
      <c r="AB82" s="8">
        <f t="shared" si="63"/>
        <v>0</v>
      </c>
      <c r="AC82" s="8">
        <f>IF(AB82="","",SUMPRODUCT(('Daily Income and Expenses'!$F$3:$F$1000=$A$79&amp;" - "&amp;$A82)*('Daily Income and Expenses'!$B$3:$B$1000='Monthly Expenses'!AC$3)*'Daily Income and Expenses'!$D$3:$D$1000))</f>
        <v>0</v>
      </c>
      <c r="AD82" s="8">
        <f>IF($A82&lt;&gt;"",'Monthly Budget'!K81,"")</f>
        <v>0</v>
      </c>
      <c r="AE82" s="8">
        <f t="shared" si="64"/>
        <v>0</v>
      </c>
      <c r="AF82" s="8">
        <f>IF(AE82="","",SUMPRODUCT(('Daily Income and Expenses'!$F$3:$F$1000=$A$79&amp;" - "&amp;$A82)*('Daily Income and Expenses'!$B$3:$B$1000='Monthly Expenses'!AF$3)*'Daily Income and Expenses'!$D$3:$D$1000))</f>
        <v>0</v>
      </c>
      <c r="AG82" s="8">
        <f>IF($A82&lt;&gt;"",'Monthly Budget'!L81,"")</f>
        <v>0</v>
      </c>
      <c r="AH82" s="8">
        <f t="shared" si="65"/>
        <v>0</v>
      </c>
      <c r="AI82" s="8">
        <f>IF(AH82="","",SUMPRODUCT(('Daily Income and Expenses'!$F$3:$F$1000=$A$79&amp;" - "&amp;$A82)*('Daily Income and Expenses'!$B$3:$B$1000='Monthly Expenses'!AI$3)*'Daily Income and Expenses'!$D$3:$D$1000))</f>
        <v>0</v>
      </c>
      <c r="AJ82" s="8">
        <f>IF($A82&lt;&gt;"",'Monthly Budget'!M81,"")</f>
        <v>0</v>
      </c>
      <c r="AK82" s="8">
        <f t="shared" si="55"/>
        <v>0</v>
      </c>
    </row>
    <row r="83" spans="1:37" ht="12.75">
      <c r="A83" s="12" t="str">
        <f>IF('Monthly Budget'!A82&lt;&gt;"",'Monthly Budget'!A82,"")</f>
        <v>Personal Loan</v>
      </c>
      <c r="B83" s="8">
        <f>IF(A83="","",SUMPRODUCT(('Daily Income and Expenses'!$F$3:$F$1000=$A$79&amp;" - "&amp;$A83)*('Daily Income and Expenses'!$B$3:$B$1000='Monthly Expenses'!B$3)*'Daily Income and Expenses'!$D$3:$D$1000))</f>
        <v>0</v>
      </c>
      <c r="C83" s="8">
        <f>IF($A83&lt;&gt;"",'Monthly Budget'!B82,"")</f>
        <v>0</v>
      </c>
      <c r="D83" s="8">
        <f t="shared" si="54"/>
        <v>0</v>
      </c>
      <c r="E83" s="8">
        <f>IF(D83="","",SUMPRODUCT(('Daily Income and Expenses'!$F$3:$F$1000=$A$79&amp;" - "&amp;$A83)*('Daily Income and Expenses'!$B$3:$B$1000='Monthly Expenses'!E$3)*'Daily Income and Expenses'!$D$3:$D$1000))</f>
        <v>0</v>
      </c>
      <c r="F83" s="8">
        <f>IF($A83&lt;&gt;"",'Monthly Budget'!E82,"")</f>
        <v>0</v>
      </c>
      <c r="G83" s="8">
        <f t="shared" si="56"/>
        <v>0</v>
      </c>
      <c r="H83" s="8">
        <f>IF(G83="","",SUMPRODUCT(('Daily Income and Expenses'!$F$3:$F$1000=$A$79&amp;" - "&amp;$A83)*('Daily Income and Expenses'!$B$3:$B$1000='Monthly Expenses'!H$3)*'Daily Income and Expenses'!$D$3:$D$1000))</f>
        <v>0</v>
      </c>
      <c r="I83" s="8">
        <f>IF($A83&lt;&gt;"",'Monthly Budget'!D82,"")</f>
        <v>0</v>
      </c>
      <c r="J83" s="8">
        <f t="shared" si="57"/>
        <v>0</v>
      </c>
      <c r="K83" s="8">
        <f>IF(J83="","",SUMPRODUCT(('Daily Income and Expenses'!$F$3:$F$1000=$A$79&amp;" - "&amp;$A83)*('Daily Income and Expenses'!$B$3:$B$1000='Monthly Expenses'!K$3)*'Daily Income and Expenses'!$D$3:$D$1000))</f>
        <v>0</v>
      </c>
      <c r="L83" s="8">
        <f>IF($A83&lt;&gt;"",'Monthly Budget'!E82,"")</f>
        <v>0</v>
      </c>
      <c r="M83" s="8">
        <f t="shared" si="58"/>
        <v>0</v>
      </c>
      <c r="N83" s="8">
        <f>IF(M83="","",SUMPRODUCT(('Daily Income and Expenses'!$F$3:$F$1000=$A$79&amp;" - "&amp;$A83)*('Daily Income and Expenses'!$B$3:$B$1000='Monthly Expenses'!N$3)*'Daily Income and Expenses'!$D$3:$D$1000))</f>
        <v>0</v>
      </c>
      <c r="O83" s="8">
        <f>IF($A83&lt;&gt;"",'Monthly Budget'!F82,"")</f>
        <v>0</v>
      </c>
      <c r="P83" s="8">
        <f t="shared" si="59"/>
        <v>0</v>
      </c>
      <c r="Q83" s="8">
        <f>IF(P83="","",SUMPRODUCT(('Daily Income and Expenses'!$F$3:$F$1000=$A$79&amp;" - "&amp;$A83)*('Daily Income and Expenses'!$B$3:$B$1000='Monthly Expenses'!Q$3)*'Daily Income and Expenses'!$D$3:$D$1000))</f>
        <v>0</v>
      </c>
      <c r="R83" s="8">
        <f>IF($A83&lt;&gt;"",'Monthly Budget'!G82,"")</f>
        <v>0</v>
      </c>
      <c r="S83" s="8">
        <f t="shared" si="60"/>
        <v>0</v>
      </c>
      <c r="T83" s="8">
        <f>IF(S83="","",SUMPRODUCT(('Daily Income and Expenses'!$F$3:$F$1000=$A$79&amp;" - "&amp;$A83)*('Daily Income and Expenses'!$B$3:$B$1000='Monthly Expenses'!T$3)*'Daily Income and Expenses'!$D$3:$D$1000))</f>
        <v>0</v>
      </c>
      <c r="U83" s="8">
        <f>IF($A83&lt;&gt;"",'Monthly Budget'!H82,"")</f>
        <v>0</v>
      </c>
      <c r="V83" s="8">
        <f t="shared" si="61"/>
        <v>0</v>
      </c>
      <c r="W83" s="8">
        <f>IF(V83="","",SUMPRODUCT(('Daily Income and Expenses'!$F$3:$F$1000=$A$79&amp;" - "&amp;$A83)*('Daily Income and Expenses'!$B$3:$B$1000='Monthly Expenses'!W$3)*'Daily Income and Expenses'!$D$3:$D$1000))</f>
        <v>0</v>
      </c>
      <c r="X83" s="8">
        <f>IF($A83&lt;&gt;"",'Monthly Budget'!I82,"")</f>
        <v>0</v>
      </c>
      <c r="Y83" s="8">
        <f t="shared" si="62"/>
        <v>0</v>
      </c>
      <c r="Z83" s="8">
        <f>IF(Y83="","",SUMPRODUCT(('Daily Income and Expenses'!$F$3:$F$1000=$A$79&amp;" - "&amp;$A83)*('Daily Income and Expenses'!$B$3:$B$1000='Monthly Expenses'!Z$3)*'Daily Income and Expenses'!$D$3:$D$1000))</f>
        <v>0</v>
      </c>
      <c r="AA83" s="8">
        <f>IF($A83&lt;&gt;"",'Monthly Budget'!J82,"")</f>
        <v>0</v>
      </c>
      <c r="AB83" s="8">
        <f t="shared" si="63"/>
        <v>0</v>
      </c>
      <c r="AC83" s="8">
        <f>IF(AB83="","",SUMPRODUCT(('Daily Income and Expenses'!$F$3:$F$1000=$A$79&amp;" - "&amp;$A83)*('Daily Income and Expenses'!$B$3:$B$1000='Monthly Expenses'!AC$3)*'Daily Income and Expenses'!$D$3:$D$1000))</f>
        <v>0</v>
      </c>
      <c r="AD83" s="8">
        <f>IF($A83&lt;&gt;"",'Monthly Budget'!K82,"")</f>
        <v>0</v>
      </c>
      <c r="AE83" s="8">
        <f t="shared" si="64"/>
        <v>0</v>
      </c>
      <c r="AF83" s="8">
        <f>IF(AE83="","",SUMPRODUCT(('Daily Income and Expenses'!$F$3:$F$1000=$A$79&amp;" - "&amp;$A83)*('Daily Income and Expenses'!$B$3:$B$1000='Monthly Expenses'!AF$3)*'Daily Income and Expenses'!$D$3:$D$1000))</f>
        <v>0</v>
      </c>
      <c r="AG83" s="8">
        <f>IF($A83&lt;&gt;"",'Monthly Budget'!L82,"")</f>
        <v>0</v>
      </c>
      <c r="AH83" s="8">
        <f t="shared" si="65"/>
        <v>0</v>
      </c>
      <c r="AI83" s="8">
        <f>IF(AH83="","",SUMPRODUCT(('Daily Income and Expenses'!$F$3:$F$1000=$A$79&amp;" - "&amp;$A83)*('Daily Income and Expenses'!$B$3:$B$1000='Monthly Expenses'!AI$3)*'Daily Income and Expenses'!$D$3:$D$1000))</f>
        <v>0</v>
      </c>
      <c r="AJ83" s="8">
        <f>IF($A83&lt;&gt;"",'Monthly Budget'!M82,"")</f>
        <v>0</v>
      </c>
      <c r="AK83" s="8">
        <f t="shared" si="55"/>
        <v>0</v>
      </c>
    </row>
    <row r="84" spans="1:37" ht="12.75">
      <c r="A84" s="12" t="str">
        <f>IF('Monthly Budget'!A83&lt;&gt;"",'Monthly Budget'!A83,"")</f>
        <v>Car Loan</v>
      </c>
      <c r="B84" s="8">
        <f>IF(A84="","",SUMPRODUCT(('Daily Income and Expenses'!$F$3:$F$1000=$A$79&amp;" - "&amp;$A84)*('Daily Income and Expenses'!$B$3:$B$1000='Monthly Expenses'!B$3)*'Daily Income and Expenses'!$D$3:$D$1000))</f>
        <v>0</v>
      </c>
      <c r="C84" s="8">
        <f>IF($A84&lt;&gt;"",'Monthly Budget'!B83,"")</f>
        <v>0</v>
      </c>
      <c r="D84" s="8">
        <f t="shared" si="54"/>
        <v>0</v>
      </c>
      <c r="E84" s="8">
        <f>IF(D84="","",SUMPRODUCT(('Daily Income and Expenses'!$F$3:$F$1000=$A$79&amp;" - "&amp;$A84)*('Daily Income and Expenses'!$B$3:$B$1000='Monthly Expenses'!E$3)*'Daily Income and Expenses'!$D$3:$D$1000))</f>
        <v>0</v>
      </c>
      <c r="F84" s="8">
        <f>IF($A84&lt;&gt;"",'Monthly Budget'!E83,"")</f>
        <v>0</v>
      </c>
      <c r="G84" s="8">
        <f t="shared" si="56"/>
        <v>0</v>
      </c>
      <c r="H84" s="8">
        <f>IF(G84="","",SUMPRODUCT(('Daily Income and Expenses'!$F$3:$F$1000=$A$79&amp;" - "&amp;$A84)*('Daily Income and Expenses'!$B$3:$B$1000='Monthly Expenses'!H$3)*'Daily Income and Expenses'!$D$3:$D$1000))</f>
        <v>0</v>
      </c>
      <c r="I84" s="8">
        <f>IF($A84&lt;&gt;"",'Monthly Budget'!D83,"")</f>
        <v>0</v>
      </c>
      <c r="J84" s="8">
        <f t="shared" si="57"/>
        <v>0</v>
      </c>
      <c r="K84" s="8">
        <f>IF(J84="","",SUMPRODUCT(('Daily Income and Expenses'!$F$3:$F$1000=$A$79&amp;" - "&amp;$A84)*('Daily Income and Expenses'!$B$3:$B$1000='Monthly Expenses'!K$3)*'Daily Income and Expenses'!$D$3:$D$1000))</f>
        <v>0</v>
      </c>
      <c r="L84" s="8">
        <f>IF($A84&lt;&gt;"",'Monthly Budget'!E83,"")</f>
        <v>0</v>
      </c>
      <c r="M84" s="8">
        <f t="shared" si="58"/>
        <v>0</v>
      </c>
      <c r="N84" s="8">
        <f>IF(M84="","",SUMPRODUCT(('Daily Income and Expenses'!$F$3:$F$1000=$A$79&amp;" - "&amp;$A84)*('Daily Income and Expenses'!$B$3:$B$1000='Monthly Expenses'!N$3)*'Daily Income and Expenses'!$D$3:$D$1000))</f>
        <v>0</v>
      </c>
      <c r="O84" s="8">
        <f>IF($A84&lt;&gt;"",'Monthly Budget'!F83,"")</f>
        <v>0</v>
      </c>
      <c r="P84" s="8">
        <f t="shared" si="59"/>
        <v>0</v>
      </c>
      <c r="Q84" s="8">
        <f>IF(P84="","",SUMPRODUCT(('Daily Income and Expenses'!$F$3:$F$1000=$A$79&amp;" - "&amp;$A84)*('Daily Income and Expenses'!$B$3:$B$1000='Monthly Expenses'!Q$3)*'Daily Income and Expenses'!$D$3:$D$1000))</f>
        <v>0</v>
      </c>
      <c r="R84" s="8">
        <f>IF($A84&lt;&gt;"",'Monthly Budget'!G83,"")</f>
        <v>0</v>
      </c>
      <c r="S84" s="8">
        <f t="shared" si="60"/>
        <v>0</v>
      </c>
      <c r="T84" s="8">
        <f>IF(S84="","",SUMPRODUCT(('Daily Income and Expenses'!$F$3:$F$1000=$A$79&amp;" - "&amp;$A84)*('Daily Income and Expenses'!$B$3:$B$1000='Monthly Expenses'!T$3)*'Daily Income and Expenses'!$D$3:$D$1000))</f>
        <v>0</v>
      </c>
      <c r="U84" s="8">
        <f>IF($A84&lt;&gt;"",'Monthly Budget'!H83,"")</f>
        <v>0</v>
      </c>
      <c r="V84" s="8">
        <f t="shared" si="61"/>
        <v>0</v>
      </c>
      <c r="W84" s="8">
        <f>IF(V84="","",SUMPRODUCT(('Daily Income and Expenses'!$F$3:$F$1000=$A$79&amp;" - "&amp;$A84)*('Daily Income and Expenses'!$B$3:$B$1000='Monthly Expenses'!W$3)*'Daily Income and Expenses'!$D$3:$D$1000))</f>
        <v>0</v>
      </c>
      <c r="X84" s="8">
        <f>IF($A84&lt;&gt;"",'Monthly Budget'!I83,"")</f>
        <v>0</v>
      </c>
      <c r="Y84" s="8">
        <f t="shared" si="62"/>
        <v>0</v>
      </c>
      <c r="Z84" s="8">
        <f>IF(Y84="","",SUMPRODUCT(('Daily Income and Expenses'!$F$3:$F$1000=$A$79&amp;" - "&amp;$A84)*('Daily Income and Expenses'!$B$3:$B$1000='Monthly Expenses'!Z$3)*'Daily Income and Expenses'!$D$3:$D$1000))</f>
        <v>0</v>
      </c>
      <c r="AA84" s="8">
        <f>IF($A84&lt;&gt;"",'Monthly Budget'!J83,"")</f>
        <v>0</v>
      </c>
      <c r="AB84" s="8">
        <f t="shared" si="63"/>
        <v>0</v>
      </c>
      <c r="AC84" s="8">
        <f>IF(AB84="","",SUMPRODUCT(('Daily Income and Expenses'!$F$3:$F$1000=$A$79&amp;" - "&amp;$A84)*('Daily Income and Expenses'!$B$3:$B$1000='Monthly Expenses'!AC$3)*'Daily Income and Expenses'!$D$3:$D$1000))</f>
        <v>0</v>
      </c>
      <c r="AD84" s="8">
        <f>IF($A84&lt;&gt;"",'Monthly Budget'!K83,"")</f>
        <v>0</v>
      </c>
      <c r="AE84" s="8">
        <f t="shared" si="64"/>
        <v>0</v>
      </c>
      <c r="AF84" s="8">
        <f>IF(AE84="","",SUMPRODUCT(('Daily Income and Expenses'!$F$3:$F$1000=$A$79&amp;" - "&amp;$A84)*('Daily Income and Expenses'!$B$3:$B$1000='Monthly Expenses'!AF$3)*'Daily Income and Expenses'!$D$3:$D$1000))</f>
        <v>0</v>
      </c>
      <c r="AG84" s="8">
        <f>IF($A84&lt;&gt;"",'Monthly Budget'!L83,"")</f>
        <v>0</v>
      </c>
      <c r="AH84" s="8">
        <f t="shared" si="65"/>
        <v>0</v>
      </c>
      <c r="AI84" s="8">
        <f>IF(AH84="","",SUMPRODUCT(('Daily Income and Expenses'!$F$3:$F$1000=$A$79&amp;" - "&amp;$A84)*('Daily Income and Expenses'!$B$3:$B$1000='Monthly Expenses'!AI$3)*'Daily Income and Expenses'!$D$3:$D$1000))</f>
        <v>0</v>
      </c>
      <c r="AJ84" s="8">
        <f>IF($A84&lt;&gt;"",'Monthly Budget'!M83,"")</f>
        <v>0</v>
      </c>
      <c r="AK84" s="8">
        <f t="shared" si="55"/>
        <v>0</v>
      </c>
    </row>
    <row r="85" spans="1:37" ht="12.75">
      <c r="A85" s="12" t="str">
        <f>IF('Monthly Budget'!A84&lt;&gt;"",'Monthly Budget'!A84,"")</f>
        <v>Electronic Loan</v>
      </c>
      <c r="B85" s="8">
        <f>IF(A85="","",SUMPRODUCT(('Daily Income and Expenses'!$F$3:$F$1000=$A$79&amp;" - "&amp;$A85)*('Daily Income and Expenses'!$B$3:$B$1000='Monthly Expenses'!B$3)*'Daily Income and Expenses'!$D$3:$D$1000))</f>
        <v>0</v>
      </c>
      <c r="C85" s="8">
        <f>IF($A85&lt;&gt;"",'Monthly Budget'!B84,"")</f>
        <v>0</v>
      </c>
      <c r="D85" s="8">
        <f t="shared" si="54"/>
        <v>0</v>
      </c>
      <c r="E85" s="8">
        <f>IF(D85="","",SUMPRODUCT(('Daily Income and Expenses'!$F$3:$F$1000=$A$79&amp;" - "&amp;$A85)*('Daily Income and Expenses'!$B$3:$B$1000='Monthly Expenses'!E$3)*'Daily Income and Expenses'!$D$3:$D$1000))</f>
        <v>0</v>
      </c>
      <c r="F85" s="8">
        <f>IF($A85&lt;&gt;"",'Monthly Budget'!E84,"")</f>
        <v>0</v>
      </c>
      <c r="G85" s="8">
        <f t="shared" si="56"/>
        <v>0</v>
      </c>
      <c r="H85" s="8">
        <f>IF(G85="","",SUMPRODUCT(('Daily Income and Expenses'!$F$3:$F$1000=$A$79&amp;" - "&amp;$A85)*('Daily Income and Expenses'!$B$3:$B$1000='Monthly Expenses'!H$3)*'Daily Income and Expenses'!$D$3:$D$1000))</f>
        <v>0</v>
      </c>
      <c r="I85" s="8">
        <f>IF($A85&lt;&gt;"",'Monthly Budget'!D84,"")</f>
        <v>0</v>
      </c>
      <c r="J85" s="8">
        <f t="shared" si="57"/>
        <v>0</v>
      </c>
      <c r="K85" s="8">
        <f>IF(J85="","",SUMPRODUCT(('Daily Income and Expenses'!$F$3:$F$1000=$A$79&amp;" - "&amp;$A85)*('Daily Income and Expenses'!$B$3:$B$1000='Monthly Expenses'!K$3)*'Daily Income and Expenses'!$D$3:$D$1000))</f>
        <v>0</v>
      </c>
      <c r="L85" s="8">
        <f>IF($A85&lt;&gt;"",'Monthly Budget'!E84,"")</f>
        <v>0</v>
      </c>
      <c r="M85" s="8">
        <f t="shared" si="58"/>
        <v>0</v>
      </c>
      <c r="N85" s="8">
        <f>IF(M85="","",SUMPRODUCT(('Daily Income and Expenses'!$F$3:$F$1000=$A$79&amp;" - "&amp;$A85)*('Daily Income and Expenses'!$B$3:$B$1000='Monthly Expenses'!N$3)*'Daily Income and Expenses'!$D$3:$D$1000))</f>
        <v>0</v>
      </c>
      <c r="O85" s="8">
        <f>IF($A85&lt;&gt;"",'Monthly Budget'!F84,"")</f>
        <v>0</v>
      </c>
      <c r="P85" s="8">
        <f t="shared" si="59"/>
        <v>0</v>
      </c>
      <c r="Q85" s="8">
        <f>IF(P85="","",SUMPRODUCT(('Daily Income and Expenses'!$F$3:$F$1000=$A$79&amp;" - "&amp;$A85)*('Daily Income and Expenses'!$B$3:$B$1000='Monthly Expenses'!Q$3)*'Daily Income and Expenses'!$D$3:$D$1000))</f>
        <v>0</v>
      </c>
      <c r="R85" s="8">
        <f>IF($A85&lt;&gt;"",'Monthly Budget'!G84,"")</f>
        <v>0</v>
      </c>
      <c r="S85" s="8">
        <f t="shared" si="60"/>
        <v>0</v>
      </c>
      <c r="T85" s="8">
        <f>IF(S85="","",SUMPRODUCT(('Daily Income and Expenses'!$F$3:$F$1000=$A$79&amp;" - "&amp;$A85)*('Daily Income and Expenses'!$B$3:$B$1000='Monthly Expenses'!T$3)*'Daily Income and Expenses'!$D$3:$D$1000))</f>
        <v>0</v>
      </c>
      <c r="U85" s="8">
        <f>IF($A85&lt;&gt;"",'Monthly Budget'!H84,"")</f>
        <v>0</v>
      </c>
      <c r="V85" s="8">
        <f t="shared" si="61"/>
        <v>0</v>
      </c>
      <c r="W85" s="8">
        <f>IF(V85="","",SUMPRODUCT(('Daily Income and Expenses'!$F$3:$F$1000=$A$79&amp;" - "&amp;$A85)*('Daily Income and Expenses'!$B$3:$B$1000='Monthly Expenses'!W$3)*'Daily Income and Expenses'!$D$3:$D$1000))</f>
        <v>0</v>
      </c>
      <c r="X85" s="8">
        <f>IF($A85&lt;&gt;"",'Monthly Budget'!I84,"")</f>
        <v>0</v>
      </c>
      <c r="Y85" s="8">
        <f t="shared" si="62"/>
        <v>0</v>
      </c>
      <c r="Z85" s="8">
        <f>IF(Y85="","",SUMPRODUCT(('Daily Income and Expenses'!$F$3:$F$1000=$A$79&amp;" - "&amp;$A85)*('Daily Income and Expenses'!$B$3:$B$1000='Monthly Expenses'!Z$3)*'Daily Income and Expenses'!$D$3:$D$1000))</f>
        <v>0</v>
      </c>
      <c r="AA85" s="8">
        <f>IF($A85&lt;&gt;"",'Monthly Budget'!J84,"")</f>
        <v>0</v>
      </c>
      <c r="AB85" s="8">
        <f t="shared" si="63"/>
        <v>0</v>
      </c>
      <c r="AC85" s="8">
        <f>IF(AB85="","",SUMPRODUCT(('Daily Income and Expenses'!$F$3:$F$1000=$A$79&amp;" - "&amp;$A85)*('Daily Income and Expenses'!$B$3:$B$1000='Monthly Expenses'!AC$3)*'Daily Income and Expenses'!$D$3:$D$1000))</f>
        <v>0</v>
      </c>
      <c r="AD85" s="8">
        <f>IF($A85&lt;&gt;"",'Monthly Budget'!K84,"")</f>
        <v>0</v>
      </c>
      <c r="AE85" s="8">
        <f t="shared" si="64"/>
        <v>0</v>
      </c>
      <c r="AF85" s="8">
        <f>IF(AE85="","",SUMPRODUCT(('Daily Income and Expenses'!$F$3:$F$1000=$A$79&amp;" - "&amp;$A85)*('Daily Income and Expenses'!$B$3:$B$1000='Monthly Expenses'!AF$3)*'Daily Income and Expenses'!$D$3:$D$1000))</f>
        <v>0</v>
      </c>
      <c r="AG85" s="8">
        <f>IF($A85&lt;&gt;"",'Monthly Budget'!L84,"")</f>
        <v>0</v>
      </c>
      <c r="AH85" s="8">
        <f t="shared" si="65"/>
        <v>0</v>
      </c>
      <c r="AI85" s="8">
        <f>IF(AH85="","",SUMPRODUCT(('Daily Income and Expenses'!$F$3:$F$1000=$A$79&amp;" - "&amp;$A85)*('Daily Income and Expenses'!$B$3:$B$1000='Monthly Expenses'!AI$3)*'Daily Income and Expenses'!$D$3:$D$1000))</f>
        <v>0</v>
      </c>
      <c r="AJ85" s="8">
        <f>IF($A85&lt;&gt;"",'Monthly Budget'!M84,"")</f>
        <v>0</v>
      </c>
      <c r="AK85" s="8">
        <f t="shared" si="55"/>
        <v>0</v>
      </c>
    </row>
    <row r="86" spans="1:37" ht="12.75">
      <c r="A86" s="12" t="str">
        <f>IF('Monthly Budget'!A85&lt;&gt;"",'Monthly Budget'!A85,"")</f>
        <v>Other Credit Card</v>
      </c>
      <c r="B86" s="8">
        <f>IF(A86="","",SUMPRODUCT(('Daily Income and Expenses'!$F$3:$F$1000=$A$79&amp;" - "&amp;$A86)*('Daily Income and Expenses'!$B$3:$B$1000='Monthly Expenses'!B$3)*'Daily Income and Expenses'!$D$3:$D$1000))</f>
        <v>0</v>
      </c>
      <c r="C86" s="8">
        <f>IF($A86&lt;&gt;"",'Monthly Budget'!B85,"")</f>
        <v>0</v>
      </c>
      <c r="D86" s="8">
        <f t="shared" si="54"/>
        <v>0</v>
      </c>
      <c r="E86" s="8">
        <f>IF(D86="","",SUMPRODUCT(('Daily Income and Expenses'!$F$3:$F$1000=$A$79&amp;" - "&amp;$A86)*('Daily Income and Expenses'!$B$3:$B$1000='Monthly Expenses'!E$3)*'Daily Income and Expenses'!$D$3:$D$1000))</f>
        <v>0</v>
      </c>
      <c r="F86" s="8">
        <f>IF($A86&lt;&gt;"",'Monthly Budget'!E85,"")</f>
        <v>0</v>
      </c>
      <c r="G86" s="8">
        <f t="shared" si="56"/>
        <v>0</v>
      </c>
      <c r="H86" s="8">
        <f>IF(G86="","",SUMPRODUCT(('Daily Income and Expenses'!$F$3:$F$1000=$A$79&amp;" - "&amp;$A86)*('Daily Income and Expenses'!$B$3:$B$1000='Monthly Expenses'!H$3)*'Daily Income and Expenses'!$D$3:$D$1000))</f>
        <v>0</v>
      </c>
      <c r="I86" s="8">
        <f>IF($A86&lt;&gt;"",'Monthly Budget'!D85,"")</f>
        <v>0</v>
      </c>
      <c r="J86" s="8">
        <f t="shared" si="57"/>
        <v>0</v>
      </c>
      <c r="K86" s="8">
        <f>IF(J86="","",SUMPRODUCT(('Daily Income and Expenses'!$F$3:$F$1000=$A$79&amp;" - "&amp;$A86)*('Daily Income and Expenses'!$B$3:$B$1000='Monthly Expenses'!K$3)*'Daily Income and Expenses'!$D$3:$D$1000))</f>
        <v>0</v>
      </c>
      <c r="L86" s="8">
        <f>IF($A86&lt;&gt;"",'Monthly Budget'!E85,"")</f>
        <v>0</v>
      </c>
      <c r="M86" s="8">
        <f t="shared" si="58"/>
        <v>0</v>
      </c>
      <c r="N86" s="8">
        <f>IF(M86="","",SUMPRODUCT(('Daily Income and Expenses'!$F$3:$F$1000=$A$79&amp;" - "&amp;$A86)*('Daily Income and Expenses'!$B$3:$B$1000='Monthly Expenses'!N$3)*'Daily Income and Expenses'!$D$3:$D$1000))</f>
        <v>0</v>
      </c>
      <c r="O86" s="8">
        <f>IF($A86&lt;&gt;"",'Monthly Budget'!F85,"")</f>
        <v>0</v>
      </c>
      <c r="P86" s="8">
        <f t="shared" si="59"/>
        <v>0</v>
      </c>
      <c r="Q86" s="8">
        <f>IF(P86="","",SUMPRODUCT(('Daily Income and Expenses'!$F$3:$F$1000=$A$79&amp;" - "&amp;$A86)*('Daily Income and Expenses'!$B$3:$B$1000='Monthly Expenses'!Q$3)*'Daily Income and Expenses'!$D$3:$D$1000))</f>
        <v>0</v>
      </c>
      <c r="R86" s="8">
        <f>IF($A86&lt;&gt;"",'Monthly Budget'!G85,"")</f>
        <v>0</v>
      </c>
      <c r="S86" s="8">
        <f t="shared" si="60"/>
        <v>0</v>
      </c>
      <c r="T86" s="8">
        <f>IF(S86="","",SUMPRODUCT(('Daily Income and Expenses'!$F$3:$F$1000=$A$79&amp;" - "&amp;$A86)*('Daily Income and Expenses'!$B$3:$B$1000='Monthly Expenses'!T$3)*'Daily Income and Expenses'!$D$3:$D$1000))</f>
        <v>0</v>
      </c>
      <c r="U86" s="8">
        <f>IF($A86&lt;&gt;"",'Monthly Budget'!H85,"")</f>
        <v>0</v>
      </c>
      <c r="V86" s="8">
        <f t="shared" si="61"/>
        <v>0</v>
      </c>
      <c r="W86" s="8">
        <f>IF(V86="","",SUMPRODUCT(('Daily Income and Expenses'!$F$3:$F$1000=$A$79&amp;" - "&amp;$A86)*('Daily Income and Expenses'!$B$3:$B$1000='Monthly Expenses'!W$3)*'Daily Income and Expenses'!$D$3:$D$1000))</f>
        <v>0</v>
      </c>
      <c r="X86" s="8">
        <f>IF($A86&lt;&gt;"",'Monthly Budget'!I85,"")</f>
        <v>0</v>
      </c>
      <c r="Y86" s="8">
        <f t="shared" si="62"/>
        <v>0</v>
      </c>
      <c r="Z86" s="8">
        <f>IF(Y86="","",SUMPRODUCT(('Daily Income and Expenses'!$F$3:$F$1000=$A$79&amp;" - "&amp;$A86)*('Daily Income and Expenses'!$B$3:$B$1000='Monthly Expenses'!Z$3)*'Daily Income and Expenses'!$D$3:$D$1000))</f>
        <v>0</v>
      </c>
      <c r="AA86" s="8">
        <f>IF($A86&lt;&gt;"",'Monthly Budget'!J85,"")</f>
        <v>0</v>
      </c>
      <c r="AB86" s="8">
        <f t="shared" si="63"/>
        <v>0</v>
      </c>
      <c r="AC86" s="8">
        <f>IF(AB86="","",SUMPRODUCT(('Daily Income and Expenses'!$F$3:$F$1000=$A$79&amp;" - "&amp;$A86)*('Daily Income and Expenses'!$B$3:$B$1000='Monthly Expenses'!AC$3)*'Daily Income and Expenses'!$D$3:$D$1000))</f>
        <v>0</v>
      </c>
      <c r="AD86" s="8">
        <f>IF($A86&lt;&gt;"",'Monthly Budget'!K85,"")</f>
        <v>0</v>
      </c>
      <c r="AE86" s="8">
        <f t="shared" si="64"/>
        <v>0</v>
      </c>
      <c r="AF86" s="8">
        <f>IF(AE86="","",SUMPRODUCT(('Daily Income and Expenses'!$F$3:$F$1000=$A$79&amp;" - "&amp;$A86)*('Daily Income and Expenses'!$B$3:$B$1000='Monthly Expenses'!AF$3)*'Daily Income and Expenses'!$D$3:$D$1000))</f>
        <v>0</v>
      </c>
      <c r="AG86" s="8">
        <f>IF($A86&lt;&gt;"",'Monthly Budget'!L85,"")</f>
        <v>0</v>
      </c>
      <c r="AH86" s="8">
        <f t="shared" si="65"/>
        <v>0</v>
      </c>
      <c r="AI86" s="8">
        <f>IF(AH86="","",SUMPRODUCT(('Daily Income and Expenses'!$F$3:$F$1000=$A$79&amp;" - "&amp;$A86)*('Daily Income and Expenses'!$B$3:$B$1000='Monthly Expenses'!AI$3)*'Daily Income and Expenses'!$D$3:$D$1000))</f>
        <v>0</v>
      </c>
      <c r="AJ86" s="8">
        <f>IF($A86&lt;&gt;"",'Monthly Budget'!M85,"")</f>
        <v>0</v>
      </c>
      <c r="AK86" s="8">
        <f t="shared" si="55"/>
        <v>0</v>
      </c>
    </row>
    <row r="87" spans="1:37" ht="12.75">
      <c r="A87" s="12" t="str">
        <f>IF('Monthly Budget'!A86&lt;&gt;"",'Monthly Budget'!A86,"")</f>
        <v>Other Loan</v>
      </c>
      <c r="B87" s="8">
        <f>IF(A87="","",SUMPRODUCT(('Daily Income and Expenses'!$F$3:$F$1000=$A$79&amp;" - "&amp;$A87)*('Daily Income and Expenses'!$B$3:$B$1000='Monthly Expenses'!B$3)*'Daily Income and Expenses'!$D$3:$D$1000))</f>
        <v>0</v>
      </c>
      <c r="C87" s="8">
        <f>IF($A87&lt;&gt;"",'Monthly Budget'!B86,"")</f>
        <v>0</v>
      </c>
      <c r="D87" s="8">
        <f t="shared" si="54"/>
        <v>0</v>
      </c>
      <c r="E87" s="8">
        <f>IF(D87="","",SUMPRODUCT(('Daily Income and Expenses'!$F$3:$F$1000=$A$79&amp;" - "&amp;$A87)*('Daily Income and Expenses'!$B$3:$B$1000='Monthly Expenses'!E$3)*'Daily Income and Expenses'!$D$3:$D$1000))</f>
        <v>0</v>
      </c>
      <c r="F87" s="8">
        <f>IF($A87&lt;&gt;"",'Monthly Budget'!E86,"")</f>
        <v>0</v>
      </c>
      <c r="G87" s="8">
        <f t="shared" si="56"/>
        <v>0</v>
      </c>
      <c r="H87" s="8">
        <f>IF(G87="","",SUMPRODUCT(('Daily Income and Expenses'!$F$3:$F$1000=$A$79&amp;" - "&amp;$A87)*('Daily Income and Expenses'!$B$3:$B$1000='Monthly Expenses'!H$3)*'Daily Income and Expenses'!$D$3:$D$1000))</f>
        <v>0</v>
      </c>
      <c r="I87" s="8">
        <f>IF($A87&lt;&gt;"",'Monthly Budget'!D86,"")</f>
        <v>0</v>
      </c>
      <c r="J87" s="8">
        <f t="shared" si="57"/>
        <v>0</v>
      </c>
      <c r="K87" s="8">
        <f>IF(J87="","",SUMPRODUCT(('Daily Income and Expenses'!$F$3:$F$1000=$A$79&amp;" - "&amp;$A87)*('Daily Income and Expenses'!$B$3:$B$1000='Monthly Expenses'!K$3)*'Daily Income and Expenses'!$D$3:$D$1000))</f>
        <v>0</v>
      </c>
      <c r="L87" s="8">
        <f>IF($A87&lt;&gt;"",'Monthly Budget'!E86,"")</f>
        <v>0</v>
      </c>
      <c r="M87" s="8">
        <f t="shared" si="58"/>
        <v>0</v>
      </c>
      <c r="N87" s="8">
        <f>IF(M87="","",SUMPRODUCT(('Daily Income and Expenses'!$F$3:$F$1000=$A$79&amp;" - "&amp;$A87)*('Daily Income and Expenses'!$B$3:$B$1000='Monthly Expenses'!N$3)*'Daily Income and Expenses'!$D$3:$D$1000))</f>
        <v>0</v>
      </c>
      <c r="O87" s="8">
        <f>IF($A87&lt;&gt;"",'Monthly Budget'!F86,"")</f>
        <v>0</v>
      </c>
      <c r="P87" s="8">
        <f t="shared" si="59"/>
        <v>0</v>
      </c>
      <c r="Q87" s="8">
        <f>IF(P87="","",SUMPRODUCT(('Daily Income and Expenses'!$F$3:$F$1000=$A$79&amp;" - "&amp;$A87)*('Daily Income and Expenses'!$B$3:$B$1000='Monthly Expenses'!Q$3)*'Daily Income and Expenses'!$D$3:$D$1000))</f>
        <v>0</v>
      </c>
      <c r="R87" s="8">
        <f>IF($A87&lt;&gt;"",'Monthly Budget'!G86,"")</f>
        <v>0</v>
      </c>
      <c r="S87" s="8">
        <f t="shared" si="60"/>
        <v>0</v>
      </c>
      <c r="T87" s="8">
        <f>IF(S87="","",SUMPRODUCT(('Daily Income and Expenses'!$F$3:$F$1000=$A$79&amp;" - "&amp;$A87)*('Daily Income and Expenses'!$B$3:$B$1000='Monthly Expenses'!T$3)*'Daily Income and Expenses'!$D$3:$D$1000))</f>
        <v>0</v>
      </c>
      <c r="U87" s="8">
        <f>IF($A87&lt;&gt;"",'Monthly Budget'!H86,"")</f>
        <v>0</v>
      </c>
      <c r="V87" s="8">
        <f t="shared" si="61"/>
        <v>0</v>
      </c>
      <c r="W87" s="8">
        <f>IF(V87="","",SUMPRODUCT(('Daily Income and Expenses'!$F$3:$F$1000=$A$79&amp;" - "&amp;$A87)*('Daily Income and Expenses'!$B$3:$B$1000='Monthly Expenses'!W$3)*'Daily Income and Expenses'!$D$3:$D$1000))</f>
        <v>0</v>
      </c>
      <c r="X87" s="8">
        <f>IF($A87&lt;&gt;"",'Monthly Budget'!I86,"")</f>
        <v>0</v>
      </c>
      <c r="Y87" s="8">
        <f t="shared" si="62"/>
        <v>0</v>
      </c>
      <c r="Z87" s="8">
        <f>IF(Y87="","",SUMPRODUCT(('Daily Income and Expenses'!$F$3:$F$1000=$A$79&amp;" - "&amp;$A87)*('Daily Income and Expenses'!$B$3:$B$1000='Monthly Expenses'!Z$3)*'Daily Income and Expenses'!$D$3:$D$1000))</f>
        <v>0</v>
      </c>
      <c r="AA87" s="8">
        <f>IF($A87&lt;&gt;"",'Monthly Budget'!J86,"")</f>
        <v>0</v>
      </c>
      <c r="AB87" s="8">
        <f t="shared" si="63"/>
        <v>0</v>
      </c>
      <c r="AC87" s="8">
        <f>IF(AB87="","",SUMPRODUCT(('Daily Income and Expenses'!$F$3:$F$1000=$A$79&amp;" - "&amp;$A87)*('Daily Income and Expenses'!$B$3:$B$1000='Monthly Expenses'!AC$3)*'Daily Income and Expenses'!$D$3:$D$1000))</f>
        <v>0</v>
      </c>
      <c r="AD87" s="8">
        <f>IF($A87&lt;&gt;"",'Monthly Budget'!K86,"")</f>
        <v>0</v>
      </c>
      <c r="AE87" s="8">
        <f t="shared" si="64"/>
        <v>0</v>
      </c>
      <c r="AF87" s="8">
        <f>IF(AE87="","",SUMPRODUCT(('Daily Income and Expenses'!$F$3:$F$1000=$A$79&amp;" - "&amp;$A87)*('Daily Income and Expenses'!$B$3:$B$1000='Monthly Expenses'!AF$3)*'Daily Income and Expenses'!$D$3:$D$1000))</f>
        <v>0</v>
      </c>
      <c r="AG87" s="8">
        <f>IF($A87&lt;&gt;"",'Monthly Budget'!L86,"")</f>
        <v>0</v>
      </c>
      <c r="AH87" s="8">
        <f t="shared" si="65"/>
        <v>0</v>
      </c>
      <c r="AI87" s="8">
        <f>IF(AH87="","",SUMPRODUCT(('Daily Income and Expenses'!$F$3:$F$1000=$A$79&amp;" - "&amp;$A87)*('Daily Income and Expenses'!$B$3:$B$1000='Monthly Expenses'!AI$3)*'Daily Income and Expenses'!$D$3:$D$1000))</f>
        <v>0</v>
      </c>
      <c r="AJ87" s="8">
        <f>IF($A87&lt;&gt;"",'Monthly Budget'!M86,"")</f>
        <v>0</v>
      </c>
      <c r="AK87" s="8">
        <f t="shared" si="55"/>
        <v>0</v>
      </c>
    </row>
    <row r="88" spans="1:37" ht="12.75">
      <c r="A88" s="38" t="s">
        <v>25</v>
      </c>
      <c r="B88" s="9">
        <f>SUM(B80:B87)</f>
        <v>200</v>
      </c>
      <c r="C88" s="9">
        <f aca="true" t="shared" si="66" ref="C88:AK88">SUM(C80:C87)</f>
        <v>0</v>
      </c>
      <c r="D88" s="9">
        <f t="shared" si="66"/>
        <v>-200</v>
      </c>
      <c r="E88" s="9">
        <f t="shared" si="66"/>
        <v>0</v>
      </c>
      <c r="F88" s="9">
        <f t="shared" si="66"/>
        <v>0</v>
      </c>
      <c r="G88" s="9">
        <f t="shared" si="66"/>
        <v>0</v>
      </c>
      <c r="H88" s="9">
        <f t="shared" si="66"/>
        <v>0</v>
      </c>
      <c r="I88" s="9">
        <f t="shared" si="66"/>
        <v>0</v>
      </c>
      <c r="J88" s="9">
        <f t="shared" si="66"/>
        <v>0</v>
      </c>
      <c r="K88" s="9">
        <f t="shared" si="66"/>
        <v>0</v>
      </c>
      <c r="L88" s="9">
        <f t="shared" si="66"/>
        <v>0</v>
      </c>
      <c r="M88" s="9">
        <f t="shared" si="66"/>
        <v>0</v>
      </c>
      <c r="N88" s="9">
        <f t="shared" si="66"/>
        <v>0</v>
      </c>
      <c r="O88" s="9">
        <f t="shared" si="66"/>
        <v>0</v>
      </c>
      <c r="P88" s="9">
        <f t="shared" si="66"/>
        <v>0</v>
      </c>
      <c r="Q88" s="9">
        <f t="shared" si="66"/>
        <v>0</v>
      </c>
      <c r="R88" s="9">
        <f t="shared" si="66"/>
        <v>0</v>
      </c>
      <c r="S88" s="9">
        <f t="shared" si="66"/>
        <v>0</v>
      </c>
      <c r="T88" s="9">
        <f t="shared" si="66"/>
        <v>0</v>
      </c>
      <c r="U88" s="9">
        <f t="shared" si="66"/>
        <v>0</v>
      </c>
      <c r="V88" s="9">
        <f t="shared" si="66"/>
        <v>0</v>
      </c>
      <c r="W88" s="9">
        <f t="shared" si="66"/>
        <v>0</v>
      </c>
      <c r="X88" s="9">
        <f t="shared" si="66"/>
        <v>0</v>
      </c>
      <c r="Y88" s="9">
        <f t="shared" si="66"/>
        <v>0</v>
      </c>
      <c r="Z88" s="9">
        <f t="shared" si="66"/>
        <v>0</v>
      </c>
      <c r="AA88" s="9">
        <f t="shared" si="66"/>
        <v>0</v>
      </c>
      <c r="AB88" s="9">
        <f t="shared" si="66"/>
        <v>0</v>
      </c>
      <c r="AC88" s="9">
        <f t="shared" si="66"/>
        <v>0</v>
      </c>
      <c r="AD88" s="9">
        <f t="shared" si="66"/>
        <v>0</v>
      </c>
      <c r="AE88" s="9">
        <f t="shared" si="66"/>
        <v>0</v>
      </c>
      <c r="AF88" s="9">
        <f t="shared" si="66"/>
        <v>0</v>
      </c>
      <c r="AG88" s="9">
        <f t="shared" si="66"/>
        <v>0</v>
      </c>
      <c r="AH88" s="9">
        <f t="shared" si="66"/>
        <v>0</v>
      </c>
      <c r="AI88" s="9">
        <f t="shared" si="66"/>
        <v>0</v>
      </c>
      <c r="AJ88" s="9">
        <f t="shared" si="66"/>
        <v>0</v>
      </c>
      <c r="AK88" s="9">
        <f t="shared" si="66"/>
        <v>0</v>
      </c>
    </row>
    <row r="89" ht="12.75">
      <c r="AJ89" s="10"/>
    </row>
    <row r="90" spans="1:37" ht="12.75">
      <c r="A90" s="5" t="str">
        <f>IF('Monthly Budget'!A89&lt;&gt;"",'Monthly Budget'!A89,"")</f>
        <v>Regular Repayment - Insurance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</row>
    <row r="91" spans="1:37" ht="12.75">
      <c r="A91" s="13" t="str">
        <f>IF('Monthly Budget'!A90&lt;&gt;"",'Monthly Budget'!A90,"")</f>
        <v>House and Inventory</v>
      </c>
      <c r="B91" s="8">
        <f>IF(A91="","",SUMPRODUCT(('Daily Income and Expenses'!$F$3:$F$1000=$A$90&amp;" - "&amp;$A91)*('Daily Income and Expenses'!$B$3:$B$1000='Monthly Expenses'!B$3)*'Daily Income and Expenses'!$D$3:$D$1000))</f>
        <v>0</v>
      </c>
      <c r="C91" s="8">
        <f>IF($A91&lt;&gt;"",'Monthly Budget'!B90,"")</f>
        <v>0</v>
      </c>
      <c r="D91" s="8">
        <f aca="true" t="shared" si="67" ref="D91:D96">IF($A91&lt;&gt;"",C91-B91,"")</f>
        <v>0</v>
      </c>
      <c r="E91" s="8">
        <f>IF(D91="","",SUMPRODUCT(('Daily Income and Expenses'!$F$3:$F$1000=$A$90&amp;" - "&amp;$A91)*('Daily Income and Expenses'!$B$3:$B$1000='Monthly Expenses'!E$3)*'Daily Income and Expenses'!$D$3:$D$1000))</f>
        <v>0</v>
      </c>
      <c r="F91" s="8">
        <f>IF($A91&lt;&gt;"",'Monthly Budget'!E90,"")</f>
        <v>0</v>
      </c>
      <c r="G91" s="8">
        <f aca="true" t="shared" si="68" ref="G91:G96">IF($A91&lt;&gt;"",F91-E91,"")</f>
        <v>0</v>
      </c>
      <c r="H91" s="8">
        <f>IF(G91="","",SUMPRODUCT(('Daily Income and Expenses'!$F$3:$F$1000=$A$90&amp;" - "&amp;$A91)*('Daily Income and Expenses'!$B$3:$B$1000='Monthly Expenses'!H$3)*'Daily Income and Expenses'!$D$3:$D$1000))</f>
        <v>0</v>
      </c>
      <c r="I91" s="8">
        <f>IF($A91&lt;&gt;"",'Monthly Budget'!D90,"")</f>
        <v>0</v>
      </c>
      <c r="J91" s="8">
        <f aca="true" t="shared" si="69" ref="J91:J96">IF($A91&lt;&gt;"",I91-H91,"")</f>
        <v>0</v>
      </c>
      <c r="K91" s="8">
        <f>IF(J91="","",SUMPRODUCT(('Daily Income and Expenses'!$F$3:$F$1000=$A$90&amp;" - "&amp;$A91)*('Daily Income and Expenses'!$B$3:$B$1000='Monthly Expenses'!K$3)*'Daily Income and Expenses'!$D$3:$D$1000))</f>
        <v>0</v>
      </c>
      <c r="L91" s="8">
        <f>IF($A91&lt;&gt;"",'Monthly Budget'!E90,"")</f>
        <v>0</v>
      </c>
      <c r="M91" s="8">
        <f aca="true" t="shared" si="70" ref="M91:M96">IF($A91&lt;&gt;"",L91-K91,"")</f>
        <v>0</v>
      </c>
      <c r="N91" s="8">
        <f>IF(M91="","",SUMPRODUCT(('Daily Income and Expenses'!$F$3:$F$1000=$A$90&amp;" - "&amp;$A91)*('Daily Income and Expenses'!$B$3:$B$1000='Monthly Expenses'!N$3)*'Daily Income and Expenses'!$D$3:$D$1000))</f>
        <v>0</v>
      </c>
      <c r="O91" s="8">
        <f>IF($A91&lt;&gt;"",'Monthly Budget'!F90,"")</f>
        <v>0</v>
      </c>
      <c r="P91" s="8">
        <f aca="true" t="shared" si="71" ref="P91:P96">IF($A91&lt;&gt;"",O91-N91,"")</f>
        <v>0</v>
      </c>
      <c r="Q91" s="8">
        <f>IF(P91="","",SUMPRODUCT(('Daily Income and Expenses'!$F$3:$F$1000=$A$90&amp;" - "&amp;$A91)*('Daily Income and Expenses'!$B$3:$B$1000='Monthly Expenses'!Q$3)*'Daily Income and Expenses'!$D$3:$D$1000))</f>
        <v>0</v>
      </c>
      <c r="R91" s="8">
        <f>IF($A91&lt;&gt;"",'Monthly Budget'!G90,"")</f>
        <v>0</v>
      </c>
      <c r="S91" s="8">
        <f aca="true" t="shared" si="72" ref="S91:S96">IF($A91&lt;&gt;"",R91-Q91,"")</f>
        <v>0</v>
      </c>
      <c r="T91" s="8">
        <f>IF(S91="","",SUMPRODUCT(('Daily Income and Expenses'!$F$3:$F$1000=$A$90&amp;" - "&amp;$A91)*('Daily Income and Expenses'!$B$3:$B$1000='Monthly Expenses'!T$3)*'Daily Income and Expenses'!$D$3:$D$1000))</f>
        <v>0</v>
      </c>
      <c r="U91" s="8">
        <f>IF($A91&lt;&gt;"",'Monthly Budget'!H90,"")</f>
        <v>0</v>
      </c>
      <c r="V91" s="8">
        <f aca="true" t="shared" si="73" ref="V91:V96">IF($A91&lt;&gt;"",U91-T91,"")</f>
        <v>0</v>
      </c>
      <c r="W91" s="8">
        <f>IF(V91="","",SUMPRODUCT(('Daily Income and Expenses'!$F$3:$F$1000=$A$90&amp;" - "&amp;$A91)*('Daily Income and Expenses'!$B$3:$B$1000='Monthly Expenses'!W$3)*'Daily Income and Expenses'!$D$3:$D$1000))</f>
        <v>0</v>
      </c>
      <c r="X91" s="8">
        <f>IF($A91&lt;&gt;"",'Monthly Budget'!I90,"")</f>
        <v>0</v>
      </c>
      <c r="Y91" s="8">
        <f aca="true" t="shared" si="74" ref="Y91:Y96">IF($A91&lt;&gt;"",X91-W91,"")</f>
        <v>0</v>
      </c>
      <c r="Z91" s="8">
        <f>IF(Y91="","",SUMPRODUCT(('Daily Income and Expenses'!$F$3:$F$1000=$A$90&amp;" - "&amp;$A91)*('Daily Income and Expenses'!$B$3:$B$1000='Monthly Expenses'!Z$3)*'Daily Income and Expenses'!$D$3:$D$1000))</f>
        <v>0</v>
      </c>
      <c r="AA91" s="8">
        <f>IF($A91&lt;&gt;"",'Monthly Budget'!J90,"")</f>
        <v>0</v>
      </c>
      <c r="AB91" s="8">
        <f aca="true" t="shared" si="75" ref="AB91:AB96">IF($A91&lt;&gt;"",AA91-Z91,"")</f>
        <v>0</v>
      </c>
      <c r="AC91" s="8">
        <f>IF(AB91="","",SUMPRODUCT(('Daily Income and Expenses'!$F$3:$F$1000=$A$90&amp;" - "&amp;$A91)*('Daily Income and Expenses'!$B$3:$B$1000='Monthly Expenses'!AC$3)*'Daily Income and Expenses'!$D$3:$D$1000))</f>
        <v>0</v>
      </c>
      <c r="AD91" s="8">
        <f>IF($A91&lt;&gt;"",'Monthly Budget'!K90,"")</f>
        <v>0</v>
      </c>
      <c r="AE91" s="8">
        <f aca="true" t="shared" si="76" ref="AE91:AE96">IF($A91&lt;&gt;"",AD91-AC91,"")</f>
        <v>0</v>
      </c>
      <c r="AF91" s="8">
        <f>IF(AE91="","",SUMPRODUCT(('Daily Income and Expenses'!$F$3:$F$1000=$A$90&amp;" - "&amp;$A91)*('Daily Income and Expenses'!$B$3:$B$1000='Monthly Expenses'!AF$3)*'Daily Income and Expenses'!$D$3:$D$1000))</f>
        <v>0</v>
      </c>
      <c r="AG91" s="8">
        <f>IF($A91&lt;&gt;"",'Monthly Budget'!L90,"")</f>
        <v>0</v>
      </c>
      <c r="AH91" s="8">
        <f aca="true" t="shared" si="77" ref="AH91:AH96">IF($A91&lt;&gt;"",AG91-AF91,"")</f>
        <v>0</v>
      </c>
      <c r="AI91" s="8">
        <f>IF(AH91="","",SUMPRODUCT(('Daily Income and Expenses'!$F$3:$F$1000=$A$90&amp;" - "&amp;$A91)*('Daily Income and Expenses'!$B$3:$B$1000='Monthly Expenses'!AI$3)*'Daily Income and Expenses'!$D$3:$D$1000))</f>
        <v>0</v>
      </c>
      <c r="AJ91" s="8">
        <f>IF($A91&lt;&gt;"",'Monthly Budget'!M90,"")</f>
        <v>0</v>
      </c>
      <c r="AK91" s="8">
        <f aca="true" t="shared" si="78" ref="AK91:AK96">IF($A91&lt;&gt;"",AJ91-AI91,"")</f>
        <v>0</v>
      </c>
    </row>
    <row r="92" spans="1:37" ht="12.75">
      <c r="A92" s="13" t="str">
        <f>IF('Monthly Budget'!A91&lt;&gt;"",'Monthly Budget'!A91,"")</f>
        <v>Life</v>
      </c>
      <c r="B92" s="8">
        <f>IF(A92="","",SUMPRODUCT(('Daily Income and Expenses'!$F$3:$F$1000=$A$90&amp;" - "&amp;$A92)*('Daily Income and Expenses'!$B$3:$B$1000='Monthly Expenses'!B$3)*'Daily Income and Expenses'!$D$3:$D$1000))</f>
        <v>0</v>
      </c>
      <c r="C92" s="8">
        <f>IF($A92&lt;&gt;"",'Monthly Budget'!B91,"")</f>
        <v>0</v>
      </c>
      <c r="D92" s="8">
        <f t="shared" si="67"/>
        <v>0</v>
      </c>
      <c r="E92" s="8">
        <f>IF(D92="","",SUMPRODUCT(('Daily Income and Expenses'!$F$3:$F$1000=$A$90&amp;" - "&amp;$A92)*('Daily Income and Expenses'!$B$3:$B$1000='Monthly Expenses'!E$3)*'Daily Income and Expenses'!$D$3:$D$1000))</f>
        <v>0</v>
      </c>
      <c r="F92" s="8">
        <f>IF($A92&lt;&gt;"",'Monthly Budget'!E91,"")</f>
        <v>0</v>
      </c>
      <c r="G92" s="8">
        <f t="shared" si="68"/>
        <v>0</v>
      </c>
      <c r="H92" s="8">
        <f>IF(G92="","",SUMPRODUCT(('Daily Income and Expenses'!$F$3:$F$1000=$A$90&amp;" - "&amp;$A92)*('Daily Income and Expenses'!$B$3:$B$1000='Monthly Expenses'!H$3)*'Daily Income and Expenses'!$D$3:$D$1000))</f>
        <v>0</v>
      </c>
      <c r="I92" s="8">
        <f>IF($A92&lt;&gt;"",'Monthly Budget'!D91,"")</f>
        <v>0</v>
      </c>
      <c r="J92" s="8">
        <f t="shared" si="69"/>
        <v>0</v>
      </c>
      <c r="K92" s="8">
        <f>IF(J92="","",SUMPRODUCT(('Daily Income and Expenses'!$F$3:$F$1000=$A$90&amp;" - "&amp;$A92)*('Daily Income and Expenses'!$B$3:$B$1000='Monthly Expenses'!K$3)*'Daily Income and Expenses'!$D$3:$D$1000))</f>
        <v>0</v>
      </c>
      <c r="L92" s="8">
        <f>IF($A92&lt;&gt;"",'Monthly Budget'!E91,"")</f>
        <v>0</v>
      </c>
      <c r="M92" s="8">
        <f t="shared" si="70"/>
        <v>0</v>
      </c>
      <c r="N92" s="8">
        <f>IF(M92="","",SUMPRODUCT(('Daily Income and Expenses'!$F$3:$F$1000=$A$90&amp;" - "&amp;$A92)*('Daily Income and Expenses'!$B$3:$B$1000='Monthly Expenses'!N$3)*'Daily Income and Expenses'!$D$3:$D$1000))</f>
        <v>0</v>
      </c>
      <c r="O92" s="8">
        <f>IF($A92&lt;&gt;"",'Monthly Budget'!F91,"")</f>
        <v>0</v>
      </c>
      <c r="P92" s="8">
        <f t="shared" si="71"/>
        <v>0</v>
      </c>
      <c r="Q92" s="8">
        <f>IF(P92="","",SUMPRODUCT(('Daily Income and Expenses'!$F$3:$F$1000=$A$90&amp;" - "&amp;$A92)*('Daily Income and Expenses'!$B$3:$B$1000='Monthly Expenses'!Q$3)*'Daily Income and Expenses'!$D$3:$D$1000))</f>
        <v>0</v>
      </c>
      <c r="R92" s="8">
        <f>IF($A92&lt;&gt;"",'Monthly Budget'!G91,"")</f>
        <v>0</v>
      </c>
      <c r="S92" s="8">
        <f t="shared" si="72"/>
        <v>0</v>
      </c>
      <c r="T92" s="8">
        <f>IF(S92="","",SUMPRODUCT(('Daily Income and Expenses'!$F$3:$F$1000=$A$90&amp;" - "&amp;$A92)*('Daily Income and Expenses'!$B$3:$B$1000='Monthly Expenses'!T$3)*'Daily Income and Expenses'!$D$3:$D$1000))</f>
        <v>0</v>
      </c>
      <c r="U92" s="8">
        <f>IF($A92&lt;&gt;"",'Monthly Budget'!H91,"")</f>
        <v>0</v>
      </c>
      <c r="V92" s="8">
        <f t="shared" si="73"/>
        <v>0</v>
      </c>
      <c r="W92" s="8">
        <f>IF(V92="","",SUMPRODUCT(('Daily Income and Expenses'!$F$3:$F$1000=$A$90&amp;" - "&amp;$A92)*('Daily Income and Expenses'!$B$3:$B$1000='Monthly Expenses'!W$3)*'Daily Income and Expenses'!$D$3:$D$1000))</f>
        <v>0</v>
      </c>
      <c r="X92" s="8">
        <f>IF($A92&lt;&gt;"",'Monthly Budget'!I91,"")</f>
        <v>0</v>
      </c>
      <c r="Y92" s="8">
        <f t="shared" si="74"/>
        <v>0</v>
      </c>
      <c r="Z92" s="8">
        <f>IF(Y92="","",SUMPRODUCT(('Daily Income and Expenses'!$F$3:$F$1000=$A$90&amp;" - "&amp;$A92)*('Daily Income and Expenses'!$B$3:$B$1000='Monthly Expenses'!Z$3)*'Daily Income and Expenses'!$D$3:$D$1000))</f>
        <v>0</v>
      </c>
      <c r="AA92" s="8">
        <f>IF($A92&lt;&gt;"",'Monthly Budget'!J91,"")</f>
        <v>0</v>
      </c>
      <c r="AB92" s="8">
        <f t="shared" si="75"/>
        <v>0</v>
      </c>
      <c r="AC92" s="8">
        <f>IF(AB92="","",SUMPRODUCT(('Daily Income and Expenses'!$F$3:$F$1000=$A$90&amp;" - "&amp;$A92)*('Daily Income and Expenses'!$B$3:$B$1000='Monthly Expenses'!AC$3)*'Daily Income and Expenses'!$D$3:$D$1000))</f>
        <v>0</v>
      </c>
      <c r="AD92" s="8">
        <f>IF($A92&lt;&gt;"",'Monthly Budget'!K91,"")</f>
        <v>0</v>
      </c>
      <c r="AE92" s="8">
        <f t="shared" si="76"/>
        <v>0</v>
      </c>
      <c r="AF92" s="8">
        <f>IF(AE92="","",SUMPRODUCT(('Daily Income and Expenses'!$F$3:$F$1000=$A$90&amp;" - "&amp;$A92)*('Daily Income and Expenses'!$B$3:$B$1000='Monthly Expenses'!AF$3)*'Daily Income and Expenses'!$D$3:$D$1000))</f>
        <v>0</v>
      </c>
      <c r="AG92" s="8">
        <f>IF($A92&lt;&gt;"",'Monthly Budget'!L91,"")</f>
        <v>0</v>
      </c>
      <c r="AH92" s="8">
        <f t="shared" si="77"/>
        <v>0</v>
      </c>
      <c r="AI92" s="8">
        <f>IF(AH92="","",SUMPRODUCT(('Daily Income and Expenses'!$F$3:$F$1000=$A$90&amp;" - "&amp;$A92)*('Daily Income and Expenses'!$B$3:$B$1000='Monthly Expenses'!AI$3)*'Daily Income and Expenses'!$D$3:$D$1000))</f>
        <v>0</v>
      </c>
      <c r="AJ92" s="8">
        <f>IF($A92&lt;&gt;"",'Monthly Budget'!M91,"")</f>
        <v>0</v>
      </c>
      <c r="AK92" s="8">
        <f t="shared" si="78"/>
        <v>0</v>
      </c>
    </row>
    <row r="93" spans="1:37" ht="12.75">
      <c r="A93" s="13" t="str">
        <f>IF('Monthly Budget'!A92&lt;&gt;"",'Monthly Budget'!A92,"")</f>
        <v>Car </v>
      </c>
      <c r="B93" s="8">
        <f>IF(A93="","",SUMPRODUCT(('Daily Income and Expenses'!$F$3:$F$1000=$A$90&amp;" - "&amp;$A93)*('Daily Income and Expenses'!$B$3:$B$1000='Monthly Expenses'!B$3)*'Daily Income and Expenses'!$D$3:$D$1000))</f>
        <v>0</v>
      </c>
      <c r="C93" s="8">
        <f>IF($A93&lt;&gt;"",'Monthly Budget'!B92,"")</f>
        <v>0</v>
      </c>
      <c r="D93" s="8">
        <f t="shared" si="67"/>
        <v>0</v>
      </c>
      <c r="E93" s="8">
        <f>IF(D93="","",SUMPRODUCT(('Daily Income and Expenses'!$F$3:$F$1000=$A$90&amp;" - "&amp;$A93)*('Daily Income and Expenses'!$B$3:$B$1000='Monthly Expenses'!E$3)*'Daily Income and Expenses'!$D$3:$D$1000))</f>
        <v>0</v>
      </c>
      <c r="F93" s="8">
        <f>IF($A93&lt;&gt;"",'Monthly Budget'!E92,"")</f>
        <v>0</v>
      </c>
      <c r="G93" s="8">
        <f t="shared" si="68"/>
        <v>0</v>
      </c>
      <c r="H93" s="8">
        <f>IF(G93="","",SUMPRODUCT(('Daily Income and Expenses'!$F$3:$F$1000=$A$90&amp;" - "&amp;$A93)*('Daily Income and Expenses'!$B$3:$B$1000='Monthly Expenses'!H$3)*'Daily Income and Expenses'!$D$3:$D$1000))</f>
        <v>0</v>
      </c>
      <c r="I93" s="8">
        <f>IF($A93&lt;&gt;"",'Monthly Budget'!D92,"")</f>
        <v>0</v>
      </c>
      <c r="J93" s="8">
        <f t="shared" si="69"/>
        <v>0</v>
      </c>
      <c r="K93" s="8">
        <f>IF(J93="","",SUMPRODUCT(('Daily Income and Expenses'!$F$3:$F$1000=$A$90&amp;" - "&amp;$A93)*('Daily Income and Expenses'!$B$3:$B$1000='Monthly Expenses'!K$3)*'Daily Income and Expenses'!$D$3:$D$1000))</f>
        <v>0</v>
      </c>
      <c r="L93" s="8">
        <f>IF($A93&lt;&gt;"",'Monthly Budget'!E92,"")</f>
        <v>0</v>
      </c>
      <c r="M93" s="8">
        <f t="shared" si="70"/>
        <v>0</v>
      </c>
      <c r="N93" s="8">
        <f>IF(M93="","",SUMPRODUCT(('Daily Income and Expenses'!$F$3:$F$1000=$A$90&amp;" - "&amp;$A93)*('Daily Income and Expenses'!$B$3:$B$1000='Monthly Expenses'!N$3)*'Daily Income and Expenses'!$D$3:$D$1000))</f>
        <v>0</v>
      </c>
      <c r="O93" s="8">
        <f>IF($A93&lt;&gt;"",'Monthly Budget'!F92,"")</f>
        <v>0</v>
      </c>
      <c r="P93" s="8">
        <f t="shared" si="71"/>
        <v>0</v>
      </c>
      <c r="Q93" s="8">
        <f>IF(P93="","",SUMPRODUCT(('Daily Income and Expenses'!$F$3:$F$1000=$A$90&amp;" - "&amp;$A93)*('Daily Income and Expenses'!$B$3:$B$1000='Monthly Expenses'!Q$3)*'Daily Income and Expenses'!$D$3:$D$1000))</f>
        <v>0</v>
      </c>
      <c r="R93" s="8">
        <f>IF($A93&lt;&gt;"",'Monthly Budget'!G92,"")</f>
        <v>0</v>
      </c>
      <c r="S93" s="8">
        <f t="shared" si="72"/>
        <v>0</v>
      </c>
      <c r="T93" s="8">
        <f>IF(S93="","",SUMPRODUCT(('Daily Income and Expenses'!$F$3:$F$1000=$A$90&amp;" - "&amp;$A93)*('Daily Income and Expenses'!$B$3:$B$1000='Monthly Expenses'!T$3)*'Daily Income and Expenses'!$D$3:$D$1000))</f>
        <v>0</v>
      </c>
      <c r="U93" s="8">
        <f>IF($A93&lt;&gt;"",'Monthly Budget'!H92,"")</f>
        <v>0</v>
      </c>
      <c r="V93" s="8">
        <f t="shared" si="73"/>
        <v>0</v>
      </c>
      <c r="W93" s="8">
        <f>IF(V93="","",SUMPRODUCT(('Daily Income and Expenses'!$F$3:$F$1000=$A$90&amp;" - "&amp;$A93)*('Daily Income and Expenses'!$B$3:$B$1000='Monthly Expenses'!W$3)*'Daily Income and Expenses'!$D$3:$D$1000))</f>
        <v>0</v>
      </c>
      <c r="X93" s="8">
        <f>IF($A93&lt;&gt;"",'Monthly Budget'!I92,"")</f>
        <v>0</v>
      </c>
      <c r="Y93" s="8">
        <f t="shared" si="74"/>
        <v>0</v>
      </c>
      <c r="Z93" s="8">
        <f>IF(Y93="","",SUMPRODUCT(('Daily Income and Expenses'!$F$3:$F$1000=$A$90&amp;" - "&amp;$A93)*('Daily Income and Expenses'!$B$3:$B$1000='Monthly Expenses'!Z$3)*'Daily Income and Expenses'!$D$3:$D$1000))</f>
        <v>0</v>
      </c>
      <c r="AA93" s="8">
        <f>IF($A93&lt;&gt;"",'Monthly Budget'!J92,"")</f>
        <v>0</v>
      </c>
      <c r="AB93" s="8">
        <f t="shared" si="75"/>
        <v>0</v>
      </c>
      <c r="AC93" s="8">
        <f>IF(AB93="","",SUMPRODUCT(('Daily Income and Expenses'!$F$3:$F$1000=$A$90&amp;" - "&amp;$A93)*('Daily Income and Expenses'!$B$3:$B$1000='Monthly Expenses'!AC$3)*'Daily Income and Expenses'!$D$3:$D$1000))</f>
        <v>0</v>
      </c>
      <c r="AD93" s="8">
        <f>IF($A93&lt;&gt;"",'Monthly Budget'!K92,"")</f>
        <v>0</v>
      </c>
      <c r="AE93" s="8">
        <f t="shared" si="76"/>
        <v>0</v>
      </c>
      <c r="AF93" s="8">
        <f>IF(AE93="","",SUMPRODUCT(('Daily Income and Expenses'!$F$3:$F$1000=$A$90&amp;" - "&amp;$A93)*('Daily Income and Expenses'!$B$3:$B$1000='Monthly Expenses'!AF$3)*'Daily Income and Expenses'!$D$3:$D$1000))</f>
        <v>0</v>
      </c>
      <c r="AG93" s="8">
        <f>IF($A93&lt;&gt;"",'Monthly Budget'!L92,"")</f>
        <v>0</v>
      </c>
      <c r="AH93" s="8">
        <f t="shared" si="77"/>
        <v>0</v>
      </c>
      <c r="AI93" s="8">
        <f>IF(AH93="","",SUMPRODUCT(('Daily Income and Expenses'!$F$3:$F$1000=$A$90&amp;" - "&amp;$A93)*('Daily Income and Expenses'!$B$3:$B$1000='Monthly Expenses'!AI$3)*'Daily Income and Expenses'!$D$3:$D$1000))</f>
        <v>0</v>
      </c>
      <c r="AJ93" s="8">
        <f>IF($A93&lt;&gt;"",'Monthly Budget'!M92,"")</f>
        <v>0</v>
      </c>
      <c r="AK93" s="8">
        <f t="shared" si="78"/>
        <v>0</v>
      </c>
    </row>
    <row r="94" spans="1:37" ht="12.75">
      <c r="A94" s="13" t="str">
        <f>IF('Monthly Budget'!A93&lt;&gt;"",'Monthly Budget'!A93,"")</f>
        <v>Pension</v>
      </c>
      <c r="B94" s="8">
        <f>IF(A94="","",SUMPRODUCT(('Daily Income and Expenses'!$F$3:$F$1000=$A$90&amp;" - "&amp;$A94)*('Daily Income and Expenses'!$B$3:$B$1000='Monthly Expenses'!B$3)*'Daily Income and Expenses'!$D$3:$D$1000))</f>
        <v>0</v>
      </c>
      <c r="C94" s="8">
        <f>IF($A94&lt;&gt;"",'Monthly Budget'!B93,"")</f>
        <v>0</v>
      </c>
      <c r="D94" s="8">
        <f t="shared" si="67"/>
        <v>0</v>
      </c>
      <c r="E94" s="8">
        <f>IF(D94="","",SUMPRODUCT(('Daily Income and Expenses'!$F$3:$F$1000=$A$90&amp;" - "&amp;$A94)*('Daily Income and Expenses'!$B$3:$B$1000='Monthly Expenses'!E$3)*'Daily Income and Expenses'!$D$3:$D$1000))</f>
        <v>0</v>
      </c>
      <c r="F94" s="8">
        <f>IF($A94&lt;&gt;"",'Monthly Budget'!E93,"")</f>
        <v>0</v>
      </c>
      <c r="G94" s="8">
        <f t="shared" si="68"/>
        <v>0</v>
      </c>
      <c r="H94" s="8">
        <f>IF(G94="","",SUMPRODUCT(('Daily Income and Expenses'!$F$3:$F$1000=$A$90&amp;" - "&amp;$A94)*('Daily Income and Expenses'!$B$3:$B$1000='Monthly Expenses'!H$3)*'Daily Income and Expenses'!$D$3:$D$1000))</f>
        <v>0</v>
      </c>
      <c r="I94" s="8">
        <f>IF($A94&lt;&gt;"",'Monthly Budget'!D93,"")</f>
        <v>0</v>
      </c>
      <c r="J94" s="8">
        <f t="shared" si="69"/>
        <v>0</v>
      </c>
      <c r="K94" s="8">
        <f>IF(J94="","",SUMPRODUCT(('Daily Income and Expenses'!$F$3:$F$1000=$A$90&amp;" - "&amp;$A94)*('Daily Income and Expenses'!$B$3:$B$1000='Monthly Expenses'!K$3)*'Daily Income and Expenses'!$D$3:$D$1000))</f>
        <v>0</v>
      </c>
      <c r="L94" s="8">
        <f>IF($A94&lt;&gt;"",'Monthly Budget'!E93,"")</f>
        <v>0</v>
      </c>
      <c r="M94" s="8">
        <f t="shared" si="70"/>
        <v>0</v>
      </c>
      <c r="N94" s="8">
        <f>IF(M94="","",SUMPRODUCT(('Daily Income and Expenses'!$F$3:$F$1000=$A$90&amp;" - "&amp;$A94)*('Daily Income and Expenses'!$B$3:$B$1000='Monthly Expenses'!N$3)*'Daily Income and Expenses'!$D$3:$D$1000))</f>
        <v>0</v>
      </c>
      <c r="O94" s="8">
        <f>IF($A94&lt;&gt;"",'Monthly Budget'!F93,"")</f>
        <v>0</v>
      </c>
      <c r="P94" s="8">
        <f t="shared" si="71"/>
        <v>0</v>
      </c>
      <c r="Q94" s="8">
        <f>IF(P94="","",SUMPRODUCT(('Daily Income and Expenses'!$F$3:$F$1000=$A$90&amp;" - "&amp;$A94)*('Daily Income and Expenses'!$B$3:$B$1000='Monthly Expenses'!Q$3)*'Daily Income and Expenses'!$D$3:$D$1000))</f>
        <v>0</v>
      </c>
      <c r="R94" s="8">
        <f>IF($A94&lt;&gt;"",'Monthly Budget'!G93,"")</f>
        <v>0</v>
      </c>
      <c r="S94" s="8">
        <f t="shared" si="72"/>
        <v>0</v>
      </c>
      <c r="T94" s="8">
        <f>IF(S94="","",SUMPRODUCT(('Daily Income and Expenses'!$F$3:$F$1000=$A$90&amp;" - "&amp;$A94)*('Daily Income and Expenses'!$B$3:$B$1000='Monthly Expenses'!T$3)*'Daily Income and Expenses'!$D$3:$D$1000))</f>
        <v>0</v>
      </c>
      <c r="U94" s="8">
        <f>IF($A94&lt;&gt;"",'Monthly Budget'!H93,"")</f>
        <v>0</v>
      </c>
      <c r="V94" s="8">
        <f t="shared" si="73"/>
        <v>0</v>
      </c>
      <c r="W94" s="8">
        <f>IF(V94="","",SUMPRODUCT(('Daily Income and Expenses'!$F$3:$F$1000=$A$90&amp;" - "&amp;$A94)*('Daily Income and Expenses'!$B$3:$B$1000='Monthly Expenses'!W$3)*'Daily Income and Expenses'!$D$3:$D$1000))</f>
        <v>0</v>
      </c>
      <c r="X94" s="8">
        <f>IF($A94&lt;&gt;"",'Monthly Budget'!I93,"")</f>
        <v>0</v>
      </c>
      <c r="Y94" s="8">
        <f t="shared" si="74"/>
        <v>0</v>
      </c>
      <c r="Z94" s="8">
        <f>IF(Y94="","",SUMPRODUCT(('Daily Income and Expenses'!$F$3:$F$1000=$A$90&amp;" - "&amp;$A94)*('Daily Income and Expenses'!$B$3:$B$1000='Monthly Expenses'!Z$3)*'Daily Income and Expenses'!$D$3:$D$1000))</f>
        <v>0</v>
      </c>
      <c r="AA94" s="8">
        <f>IF($A94&lt;&gt;"",'Monthly Budget'!J93,"")</f>
        <v>0</v>
      </c>
      <c r="AB94" s="8">
        <f t="shared" si="75"/>
        <v>0</v>
      </c>
      <c r="AC94" s="8">
        <f>IF(AB94="","",SUMPRODUCT(('Daily Income and Expenses'!$F$3:$F$1000=$A$90&amp;" - "&amp;$A94)*('Daily Income and Expenses'!$B$3:$B$1000='Monthly Expenses'!AC$3)*'Daily Income and Expenses'!$D$3:$D$1000))</f>
        <v>0</v>
      </c>
      <c r="AD94" s="8">
        <f>IF($A94&lt;&gt;"",'Monthly Budget'!K93,"")</f>
        <v>0</v>
      </c>
      <c r="AE94" s="8">
        <f t="shared" si="76"/>
        <v>0</v>
      </c>
      <c r="AF94" s="8">
        <f>IF(AE94="","",SUMPRODUCT(('Daily Income and Expenses'!$F$3:$F$1000=$A$90&amp;" - "&amp;$A94)*('Daily Income and Expenses'!$B$3:$B$1000='Monthly Expenses'!AF$3)*'Daily Income and Expenses'!$D$3:$D$1000))</f>
        <v>0</v>
      </c>
      <c r="AG94" s="8">
        <f>IF($A94&lt;&gt;"",'Monthly Budget'!L93,"")</f>
        <v>0</v>
      </c>
      <c r="AH94" s="8">
        <f t="shared" si="77"/>
        <v>0</v>
      </c>
      <c r="AI94" s="8">
        <f>IF(AH94="","",SUMPRODUCT(('Daily Income and Expenses'!$F$3:$F$1000=$A$90&amp;" - "&amp;$A94)*('Daily Income and Expenses'!$B$3:$B$1000='Monthly Expenses'!AI$3)*'Daily Income and Expenses'!$D$3:$D$1000))</f>
        <v>0</v>
      </c>
      <c r="AJ94" s="8">
        <f>IF($A94&lt;&gt;"",'Monthly Budget'!M93,"")</f>
        <v>0</v>
      </c>
      <c r="AK94" s="8">
        <f t="shared" si="78"/>
        <v>0</v>
      </c>
    </row>
    <row r="95" spans="1:37" ht="12.75">
      <c r="A95" s="13" t="str">
        <f>IF('Monthly Budget'!A94&lt;&gt;"",'Monthly Budget'!A94,"")</f>
        <v>Health</v>
      </c>
      <c r="B95" s="8">
        <f>IF(A95="","",SUMPRODUCT(('Daily Income and Expenses'!$F$3:$F$1000=$A$90&amp;" - "&amp;$A95)*('Daily Income and Expenses'!$B$3:$B$1000='Monthly Expenses'!B$3)*'Daily Income and Expenses'!$D$3:$D$1000))</f>
        <v>0</v>
      </c>
      <c r="C95" s="8">
        <f>IF($A95&lt;&gt;"",'Monthly Budget'!B94,"")</f>
        <v>0</v>
      </c>
      <c r="D95" s="8">
        <f t="shared" si="67"/>
        <v>0</v>
      </c>
      <c r="E95" s="8">
        <f>IF(D95="","",SUMPRODUCT(('Daily Income and Expenses'!$F$3:$F$1000=$A$90&amp;" - "&amp;$A95)*('Daily Income and Expenses'!$B$3:$B$1000='Monthly Expenses'!E$3)*'Daily Income and Expenses'!$D$3:$D$1000))</f>
        <v>0</v>
      </c>
      <c r="F95" s="8">
        <f>IF($A95&lt;&gt;"",'Monthly Budget'!E94,"")</f>
        <v>0</v>
      </c>
      <c r="G95" s="8">
        <f t="shared" si="68"/>
        <v>0</v>
      </c>
      <c r="H95" s="8">
        <f>IF(G95="","",SUMPRODUCT(('Daily Income and Expenses'!$F$3:$F$1000=$A$90&amp;" - "&amp;$A95)*('Daily Income and Expenses'!$B$3:$B$1000='Monthly Expenses'!H$3)*'Daily Income and Expenses'!$D$3:$D$1000))</f>
        <v>0</v>
      </c>
      <c r="I95" s="8">
        <f>IF($A95&lt;&gt;"",'Monthly Budget'!D94,"")</f>
        <v>0</v>
      </c>
      <c r="J95" s="8">
        <f t="shared" si="69"/>
        <v>0</v>
      </c>
      <c r="K95" s="8">
        <f>IF(J95="","",SUMPRODUCT(('Daily Income and Expenses'!$F$3:$F$1000=$A$90&amp;" - "&amp;$A95)*('Daily Income and Expenses'!$B$3:$B$1000='Monthly Expenses'!K$3)*'Daily Income and Expenses'!$D$3:$D$1000))</f>
        <v>0</v>
      </c>
      <c r="L95" s="8">
        <f>IF($A95&lt;&gt;"",'Monthly Budget'!E94,"")</f>
        <v>0</v>
      </c>
      <c r="M95" s="8">
        <f t="shared" si="70"/>
        <v>0</v>
      </c>
      <c r="N95" s="8">
        <f>IF(M95="","",SUMPRODUCT(('Daily Income and Expenses'!$F$3:$F$1000=$A$90&amp;" - "&amp;$A95)*('Daily Income and Expenses'!$B$3:$B$1000='Monthly Expenses'!N$3)*'Daily Income and Expenses'!$D$3:$D$1000))</f>
        <v>0</v>
      </c>
      <c r="O95" s="8">
        <f>IF($A95&lt;&gt;"",'Monthly Budget'!F94,"")</f>
        <v>0</v>
      </c>
      <c r="P95" s="8">
        <f t="shared" si="71"/>
        <v>0</v>
      </c>
      <c r="Q95" s="8">
        <f>IF(P95="","",SUMPRODUCT(('Daily Income and Expenses'!$F$3:$F$1000=$A$90&amp;" - "&amp;$A95)*('Daily Income and Expenses'!$B$3:$B$1000='Monthly Expenses'!Q$3)*'Daily Income and Expenses'!$D$3:$D$1000))</f>
        <v>0</v>
      </c>
      <c r="R95" s="8">
        <f>IF($A95&lt;&gt;"",'Monthly Budget'!G94,"")</f>
        <v>0</v>
      </c>
      <c r="S95" s="8">
        <f t="shared" si="72"/>
        <v>0</v>
      </c>
      <c r="T95" s="8">
        <f>IF(S95="","",SUMPRODUCT(('Daily Income and Expenses'!$F$3:$F$1000=$A$90&amp;" - "&amp;$A95)*('Daily Income and Expenses'!$B$3:$B$1000='Monthly Expenses'!T$3)*'Daily Income and Expenses'!$D$3:$D$1000))</f>
        <v>0</v>
      </c>
      <c r="U95" s="8">
        <f>IF($A95&lt;&gt;"",'Monthly Budget'!H94,"")</f>
        <v>0</v>
      </c>
      <c r="V95" s="8">
        <f t="shared" si="73"/>
        <v>0</v>
      </c>
      <c r="W95" s="8">
        <f>IF(V95="","",SUMPRODUCT(('Daily Income and Expenses'!$F$3:$F$1000=$A$90&amp;" - "&amp;$A95)*('Daily Income and Expenses'!$B$3:$B$1000='Monthly Expenses'!W$3)*'Daily Income and Expenses'!$D$3:$D$1000))</f>
        <v>0</v>
      </c>
      <c r="X95" s="8">
        <f>IF($A95&lt;&gt;"",'Monthly Budget'!I94,"")</f>
        <v>0</v>
      </c>
      <c r="Y95" s="8">
        <f t="shared" si="74"/>
        <v>0</v>
      </c>
      <c r="Z95" s="8">
        <f>IF(Y95="","",SUMPRODUCT(('Daily Income and Expenses'!$F$3:$F$1000=$A$90&amp;" - "&amp;$A95)*('Daily Income and Expenses'!$B$3:$B$1000='Monthly Expenses'!Z$3)*'Daily Income and Expenses'!$D$3:$D$1000))</f>
        <v>0</v>
      </c>
      <c r="AA95" s="8">
        <f>IF($A95&lt;&gt;"",'Monthly Budget'!J94,"")</f>
        <v>0</v>
      </c>
      <c r="AB95" s="8">
        <f t="shared" si="75"/>
        <v>0</v>
      </c>
      <c r="AC95" s="8">
        <f>IF(AB95="","",SUMPRODUCT(('Daily Income and Expenses'!$F$3:$F$1000=$A$90&amp;" - "&amp;$A95)*('Daily Income and Expenses'!$B$3:$B$1000='Monthly Expenses'!AC$3)*'Daily Income and Expenses'!$D$3:$D$1000))</f>
        <v>0</v>
      </c>
      <c r="AD95" s="8">
        <f>IF($A95&lt;&gt;"",'Monthly Budget'!K94,"")</f>
        <v>0</v>
      </c>
      <c r="AE95" s="8">
        <f t="shared" si="76"/>
        <v>0</v>
      </c>
      <c r="AF95" s="8">
        <f>IF(AE95="","",SUMPRODUCT(('Daily Income and Expenses'!$F$3:$F$1000=$A$90&amp;" - "&amp;$A95)*('Daily Income and Expenses'!$B$3:$B$1000='Monthly Expenses'!AF$3)*'Daily Income and Expenses'!$D$3:$D$1000))</f>
        <v>0</v>
      </c>
      <c r="AG95" s="8">
        <f>IF($A95&lt;&gt;"",'Monthly Budget'!L94,"")</f>
        <v>0</v>
      </c>
      <c r="AH95" s="8">
        <f t="shared" si="77"/>
        <v>0</v>
      </c>
      <c r="AI95" s="8">
        <f>IF(AH95="","",SUMPRODUCT(('Daily Income and Expenses'!$F$3:$F$1000=$A$90&amp;" - "&amp;$A95)*('Daily Income and Expenses'!$B$3:$B$1000='Monthly Expenses'!AI$3)*'Daily Income and Expenses'!$D$3:$D$1000))</f>
        <v>0</v>
      </c>
      <c r="AJ95" s="8">
        <f>IF($A95&lt;&gt;"",'Monthly Budget'!M94,"")</f>
        <v>0</v>
      </c>
      <c r="AK95" s="8">
        <f t="shared" si="78"/>
        <v>0</v>
      </c>
    </row>
    <row r="96" spans="1:37" ht="12.75">
      <c r="A96" s="13" t="str">
        <f>IF('Monthly Budget'!A95&lt;&gt;"",'Monthly Budget'!A95,"")</f>
        <v>Other Insurance</v>
      </c>
      <c r="B96" s="8">
        <f>IF(A96="","",SUMPRODUCT(('Daily Income and Expenses'!$F$3:$F$1000=$A$90&amp;" - "&amp;$A96)*('Daily Income and Expenses'!$B$3:$B$1000='Monthly Expenses'!B$3)*'Daily Income and Expenses'!$D$3:$D$1000))</f>
        <v>0</v>
      </c>
      <c r="C96" s="8">
        <f>IF($A96&lt;&gt;"",'Monthly Budget'!B95,"")</f>
        <v>0</v>
      </c>
      <c r="D96" s="8">
        <f t="shared" si="67"/>
        <v>0</v>
      </c>
      <c r="E96" s="8">
        <f>IF(D96="","",SUMPRODUCT(('Daily Income and Expenses'!$F$3:$F$1000=$A$90&amp;" - "&amp;$A96)*('Daily Income and Expenses'!$B$3:$B$1000='Monthly Expenses'!E$3)*'Daily Income and Expenses'!$D$3:$D$1000))</f>
        <v>0</v>
      </c>
      <c r="F96" s="8">
        <f>IF($A96&lt;&gt;"",'Monthly Budget'!E95,"")</f>
        <v>0</v>
      </c>
      <c r="G96" s="8">
        <f t="shared" si="68"/>
        <v>0</v>
      </c>
      <c r="H96" s="8">
        <f>IF(G96="","",SUMPRODUCT(('Daily Income and Expenses'!$F$3:$F$1000=$A$90&amp;" - "&amp;$A96)*('Daily Income and Expenses'!$B$3:$B$1000='Monthly Expenses'!H$3)*'Daily Income and Expenses'!$D$3:$D$1000))</f>
        <v>0</v>
      </c>
      <c r="I96" s="8">
        <f>IF($A96&lt;&gt;"",'Monthly Budget'!D95,"")</f>
        <v>0</v>
      </c>
      <c r="J96" s="8">
        <f t="shared" si="69"/>
        <v>0</v>
      </c>
      <c r="K96" s="8">
        <f>IF(J96="","",SUMPRODUCT(('Daily Income and Expenses'!$F$3:$F$1000=$A$90&amp;" - "&amp;$A96)*('Daily Income and Expenses'!$B$3:$B$1000='Monthly Expenses'!K$3)*'Daily Income and Expenses'!$D$3:$D$1000))</f>
        <v>0</v>
      </c>
      <c r="L96" s="8">
        <f>IF($A96&lt;&gt;"",'Monthly Budget'!E95,"")</f>
        <v>0</v>
      </c>
      <c r="M96" s="8">
        <f t="shared" si="70"/>
        <v>0</v>
      </c>
      <c r="N96" s="8">
        <f>IF(M96="","",SUMPRODUCT(('Daily Income and Expenses'!$F$3:$F$1000=$A$90&amp;" - "&amp;$A96)*('Daily Income and Expenses'!$B$3:$B$1000='Monthly Expenses'!N$3)*'Daily Income and Expenses'!$D$3:$D$1000))</f>
        <v>0</v>
      </c>
      <c r="O96" s="8">
        <f>IF($A96&lt;&gt;"",'Monthly Budget'!F95,"")</f>
        <v>0</v>
      </c>
      <c r="P96" s="8">
        <f t="shared" si="71"/>
        <v>0</v>
      </c>
      <c r="Q96" s="8">
        <f>IF(P96="","",SUMPRODUCT(('Daily Income and Expenses'!$F$3:$F$1000=$A$90&amp;" - "&amp;$A96)*('Daily Income and Expenses'!$B$3:$B$1000='Monthly Expenses'!Q$3)*'Daily Income and Expenses'!$D$3:$D$1000))</f>
        <v>0</v>
      </c>
      <c r="R96" s="8">
        <f>IF($A96&lt;&gt;"",'Monthly Budget'!G95,"")</f>
        <v>0</v>
      </c>
      <c r="S96" s="8">
        <f t="shared" si="72"/>
        <v>0</v>
      </c>
      <c r="T96" s="8">
        <f>IF(S96="","",SUMPRODUCT(('Daily Income and Expenses'!$F$3:$F$1000=$A$90&amp;" - "&amp;$A96)*('Daily Income and Expenses'!$B$3:$B$1000='Monthly Expenses'!T$3)*'Daily Income and Expenses'!$D$3:$D$1000))</f>
        <v>0</v>
      </c>
      <c r="U96" s="8">
        <f>IF($A96&lt;&gt;"",'Monthly Budget'!H95,"")</f>
        <v>0</v>
      </c>
      <c r="V96" s="8">
        <f t="shared" si="73"/>
        <v>0</v>
      </c>
      <c r="W96" s="8">
        <f>IF(V96="","",SUMPRODUCT(('Daily Income and Expenses'!$F$3:$F$1000=$A$90&amp;" - "&amp;$A96)*('Daily Income and Expenses'!$B$3:$B$1000='Monthly Expenses'!W$3)*'Daily Income and Expenses'!$D$3:$D$1000))</f>
        <v>0</v>
      </c>
      <c r="X96" s="8">
        <f>IF($A96&lt;&gt;"",'Monthly Budget'!I95,"")</f>
        <v>0</v>
      </c>
      <c r="Y96" s="8">
        <f t="shared" si="74"/>
        <v>0</v>
      </c>
      <c r="Z96" s="8">
        <f>IF(Y96="","",SUMPRODUCT(('Daily Income and Expenses'!$F$3:$F$1000=$A$90&amp;" - "&amp;$A96)*('Daily Income and Expenses'!$B$3:$B$1000='Monthly Expenses'!Z$3)*'Daily Income and Expenses'!$D$3:$D$1000))</f>
        <v>0</v>
      </c>
      <c r="AA96" s="8">
        <f>IF($A96&lt;&gt;"",'Monthly Budget'!J95,"")</f>
        <v>0</v>
      </c>
      <c r="AB96" s="8">
        <f t="shared" si="75"/>
        <v>0</v>
      </c>
      <c r="AC96" s="8">
        <f>IF(AB96="","",SUMPRODUCT(('Daily Income and Expenses'!$F$3:$F$1000=$A$90&amp;" - "&amp;$A96)*('Daily Income and Expenses'!$B$3:$B$1000='Monthly Expenses'!AC$3)*'Daily Income and Expenses'!$D$3:$D$1000))</f>
        <v>0</v>
      </c>
      <c r="AD96" s="8">
        <f>IF($A96&lt;&gt;"",'Monthly Budget'!K95,"")</f>
        <v>0</v>
      </c>
      <c r="AE96" s="8">
        <f t="shared" si="76"/>
        <v>0</v>
      </c>
      <c r="AF96" s="8">
        <f>IF(AE96="","",SUMPRODUCT(('Daily Income and Expenses'!$F$3:$F$1000=$A$90&amp;" - "&amp;$A96)*('Daily Income and Expenses'!$B$3:$B$1000='Monthly Expenses'!AF$3)*'Daily Income and Expenses'!$D$3:$D$1000))</f>
        <v>0</v>
      </c>
      <c r="AG96" s="8">
        <f>IF($A96&lt;&gt;"",'Monthly Budget'!L95,"")</f>
        <v>0</v>
      </c>
      <c r="AH96" s="8">
        <f t="shared" si="77"/>
        <v>0</v>
      </c>
      <c r="AI96" s="8">
        <f>IF(AH96="","",SUMPRODUCT(('Daily Income and Expenses'!$F$3:$F$1000=$A$90&amp;" - "&amp;$A96)*('Daily Income and Expenses'!$B$3:$B$1000='Monthly Expenses'!AI$3)*'Daily Income and Expenses'!$D$3:$D$1000))</f>
        <v>0</v>
      </c>
      <c r="AJ96" s="8">
        <f>IF($A96&lt;&gt;"",'Monthly Budget'!M95,"")</f>
        <v>0</v>
      </c>
      <c r="AK96" s="8">
        <f t="shared" si="78"/>
        <v>0</v>
      </c>
    </row>
    <row r="97" spans="1:37" ht="12.75">
      <c r="A97" s="38" t="s">
        <v>25</v>
      </c>
      <c r="B97" s="9">
        <f aca="true" t="shared" si="79" ref="B97:AK97">SUM(B91:B96)</f>
        <v>0</v>
      </c>
      <c r="C97" s="9">
        <f t="shared" si="79"/>
        <v>0</v>
      </c>
      <c r="D97" s="9">
        <f t="shared" si="79"/>
        <v>0</v>
      </c>
      <c r="E97" s="9">
        <f t="shared" si="79"/>
        <v>0</v>
      </c>
      <c r="F97" s="9">
        <f t="shared" si="79"/>
        <v>0</v>
      </c>
      <c r="G97" s="9">
        <f t="shared" si="79"/>
        <v>0</v>
      </c>
      <c r="H97" s="9">
        <f t="shared" si="79"/>
        <v>0</v>
      </c>
      <c r="I97" s="9">
        <f t="shared" si="79"/>
        <v>0</v>
      </c>
      <c r="J97" s="9">
        <f t="shared" si="79"/>
        <v>0</v>
      </c>
      <c r="K97" s="9">
        <f t="shared" si="79"/>
        <v>0</v>
      </c>
      <c r="L97" s="9">
        <f t="shared" si="79"/>
        <v>0</v>
      </c>
      <c r="M97" s="9">
        <f t="shared" si="79"/>
        <v>0</v>
      </c>
      <c r="N97" s="9">
        <f t="shared" si="79"/>
        <v>0</v>
      </c>
      <c r="O97" s="9">
        <f t="shared" si="79"/>
        <v>0</v>
      </c>
      <c r="P97" s="9">
        <f t="shared" si="79"/>
        <v>0</v>
      </c>
      <c r="Q97" s="9">
        <f t="shared" si="79"/>
        <v>0</v>
      </c>
      <c r="R97" s="9">
        <f t="shared" si="79"/>
        <v>0</v>
      </c>
      <c r="S97" s="9">
        <f t="shared" si="79"/>
        <v>0</v>
      </c>
      <c r="T97" s="9">
        <f t="shared" si="79"/>
        <v>0</v>
      </c>
      <c r="U97" s="9">
        <f t="shared" si="79"/>
        <v>0</v>
      </c>
      <c r="V97" s="9">
        <f t="shared" si="79"/>
        <v>0</v>
      </c>
      <c r="W97" s="9">
        <f t="shared" si="79"/>
        <v>0</v>
      </c>
      <c r="X97" s="9">
        <f t="shared" si="79"/>
        <v>0</v>
      </c>
      <c r="Y97" s="9">
        <f t="shared" si="79"/>
        <v>0</v>
      </c>
      <c r="Z97" s="9">
        <f t="shared" si="79"/>
        <v>0</v>
      </c>
      <c r="AA97" s="9">
        <f t="shared" si="79"/>
        <v>0</v>
      </c>
      <c r="AB97" s="9">
        <f t="shared" si="79"/>
        <v>0</v>
      </c>
      <c r="AC97" s="9">
        <f t="shared" si="79"/>
        <v>0</v>
      </c>
      <c r="AD97" s="9">
        <f t="shared" si="79"/>
        <v>0</v>
      </c>
      <c r="AE97" s="9">
        <f t="shared" si="79"/>
        <v>0</v>
      </c>
      <c r="AF97" s="9">
        <f t="shared" si="79"/>
        <v>0</v>
      </c>
      <c r="AG97" s="9">
        <f t="shared" si="79"/>
        <v>0</v>
      </c>
      <c r="AH97" s="9">
        <f t="shared" si="79"/>
        <v>0</v>
      </c>
      <c r="AI97" s="9">
        <f t="shared" si="79"/>
        <v>0</v>
      </c>
      <c r="AJ97" s="9">
        <f t="shared" si="79"/>
        <v>0</v>
      </c>
      <c r="AK97" s="9">
        <f t="shared" si="79"/>
        <v>0</v>
      </c>
    </row>
    <row r="98" ht="12.75">
      <c r="AJ98" s="10"/>
    </row>
    <row r="99" spans="1:37" ht="12.75">
      <c r="A99" s="5" t="str">
        <f>IF('Monthly Budget'!A98&lt;&gt;"",'Monthly Budget'!A98,"")</f>
        <v>Other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</row>
    <row r="100" spans="1:37" ht="12.75">
      <c r="A100" s="13" t="str">
        <f>IF('Monthly Budget'!A99&lt;&gt;"",'Monthly Budget'!A99,"")</f>
        <v>Other Rental</v>
      </c>
      <c r="B100" s="8">
        <f>IF(A100="","",SUMPRODUCT(('Daily Income and Expenses'!$F$3:$F$1000=$A$99&amp;" - "&amp;$A100)*('Daily Income and Expenses'!$B$3:$B$1000='Monthly Expenses'!B$3)*'Daily Income and Expenses'!$D$3:$D$1000))</f>
        <v>0</v>
      </c>
      <c r="C100" s="8">
        <f>IF($A100&lt;&gt;"",'Monthly Budget'!B99,"")</f>
        <v>0</v>
      </c>
      <c r="D100" s="8">
        <f>IF($A100&lt;&gt;"",C100-B100,"")</f>
        <v>0</v>
      </c>
      <c r="E100" s="8">
        <f>IF(D100="","",SUMPRODUCT(('Daily Income and Expenses'!$F$3:$F$1000=$A$99&amp;" - "&amp;$A100)*('Daily Income and Expenses'!$B$3:$B$1000='Monthly Expenses'!E$3)*'Daily Income and Expenses'!$D$3:$D$1000))</f>
        <v>0</v>
      </c>
      <c r="F100" s="8">
        <f>IF($A100&lt;&gt;"",'Monthly Budget'!E99,"")</f>
        <v>0</v>
      </c>
      <c r="G100" s="8">
        <f>IF($A100&lt;&gt;"",F100-E100,"")</f>
        <v>0</v>
      </c>
      <c r="H100" s="8">
        <f>IF(G100="","",SUMPRODUCT(('Daily Income and Expenses'!$F$3:$F$1000=$A$99&amp;" - "&amp;$A100)*('Daily Income and Expenses'!$B$3:$B$1000='Monthly Expenses'!H$3)*'Daily Income and Expenses'!$D$3:$D$1000))</f>
        <v>0</v>
      </c>
      <c r="I100" s="8">
        <f>IF($A100&lt;&gt;"",'Monthly Budget'!D99,"")</f>
        <v>0</v>
      </c>
      <c r="J100" s="8">
        <f>IF($A100&lt;&gt;"",I100-H100,"")</f>
        <v>0</v>
      </c>
      <c r="K100" s="8">
        <f>IF(J100="","",SUMPRODUCT(('Daily Income and Expenses'!$F$3:$F$1000=$A$99&amp;" - "&amp;$A100)*('Daily Income and Expenses'!$B$3:$B$1000='Monthly Expenses'!K$3)*'Daily Income and Expenses'!$D$3:$D$1000))</f>
        <v>0</v>
      </c>
      <c r="L100" s="8">
        <f>IF($A100&lt;&gt;"",'Monthly Budget'!E99,"")</f>
        <v>0</v>
      </c>
      <c r="M100" s="8">
        <f>IF($A100&lt;&gt;"",L100-K100,"")</f>
        <v>0</v>
      </c>
      <c r="N100" s="8">
        <f>IF(M100="","",SUMPRODUCT(('Daily Income and Expenses'!$F$3:$F$1000=$A$99&amp;" - "&amp;$A100)*('Daily Income and Expenses'!$B$3:$B$1000='Monthly Expenses'!N$3)*'Daily Income and Expenses'!$D$3:$D$1000))</f>
        <v>0</v>
      </c>
      <c r="O100" s="8">
        <f>IF($A100&lt;&gt;"",'Monthly Budget'!F99,"")</f>
        <v>0</v>
      </c>
      <c r="P100" s="8">
        <f>IF($A100&lt;&gt;"",O100-N100,"")</f>
        <v>0</v>
      </c>
      <c r="Q100" s="8">
        <f>IF(P100="","",SUMPRODUCT(('Daily Income and Expenses'!$F$3:$F$1000=$A$99&amp;" - "&amp;$A100)*('Daily Income and Expenses'!$B$3:$B$1000='Monthly Expenses'!Q$3)*'Daily Income and Expenses'!$D$3:$D$1000))</f>
        <v>0</v>
      </c>
      <c r="R100" s="8">
        <f>IF($A100&lt;&gt;"",'Monthly Budget'!G99,"")</f>
        <v>0</v>
      </c>
      <c r="S100" s="8">
        <f>IF($A100&lt;&gt;"",R100-Q100,"")</f>
        <v>0</v>
      </c>
      <c r="T100" s="8">
        <f>IF(S100="","",SUMPRODUCT(('Daily Income and Expenses'!$F$3:$F$1000=$A$99&amp;" - "&amp;$A100)*('Daily Income and Expenses'!$B$3:$B$1000='Monthly Expenses'!T$3)*'Daily Income and Expenses'!$D$3:$D$1000))</f>
        <v>0</v>
      </c>
      <c r="U100" s="8">
        <f>IF($A100&lt;&gt;"",'Monthly Budget'!H99,"")</f>
        <v>0</v>
      </c>
      <c r="V100" s="8">
        <f>IF($A100&lt;&gt;"",U100-T100,"")</f>
        <v>0</v>
      </c>
      <c r="W100" s="8">
        <f>IF(V100="","",SUMPRODUCT(('Daily Income and Expenses'!$F$3:$F$1000=$A$99&amp;" - "&amp;$A100)*('Daily Income and Expenses'!$B$3:$B$1000='Monthly Expenses'!W$3)*'Daily Income and Expenses'!$D$3:$D$1000))</f>
        <v>0</v>
      </c>
      <c r="X100" s="8">
        <f>IF($A100&lt;&gt;"",'Monthly Budget'!I99,"")</f>
        <v>0</v>
      </c>
      <c r="Y100" s="8">
        <f>IF($A100&lt;&gt;"",X100-W100,"")</f>
        <v>0</v>
      </c>
      <c r="Z100" s="8">
        <f>IF(Y100="","",SUMPRODUCT(('Daily Income and Expenses'!$F$3:$F$1000=$A$99&amp;" - "&amp;$A100)*('Daily Income and Expenses'!$B$3:$B$1000='Monthly Expenses'!Z$3)*'Daily Income and Expenses'!$D$3:$D$1000))</f>
        <v>0</v>
      </c>
      <c r="AA100" s="8">
        <f>IF($A100&lt;&gt;"",'Monthly Budget'!J99,"")</f>
        <v>0</v>
      </c>
      <c r="AB100" s="8">
        <f>IF($A100&lt;&gt;"",AA100-Z100,"")</f>
        <v>0</v>
      </c>
      <c r="AC100" s="8">
        <f>IF(AB100="","",SUMPRODUCT(('Daily Income and Expenses'!$F$3:$F$1000=$A$99&amp;" - "&amp;$A100)*('Daily Income and Expenses'!$B$3:$B$1000='Monthly Expenses'!AC$3)*'Daily Income and Expenses'!$D$3:$D$1000))</f>
        <v>0</v>
      </c>
      <c r="AD100" s="8">
        <f>IF($A100&lt;&gt;"",'Monthly Budget'!K99,"")</f>
        <v>0</v>
      </c>
      <c r="AE100" s="8">
        <f>IF($A100&lt;&gt;"",AD100-AC100,"")</f>
        <v>0</v>
      </c>
      <c r="AF100" s="8">
        <f>IF(AE100="","",SUMPRODUCT(('Daily Income and Expenses'!$F$3:$F$1000=$A$99&amp;" - "&amp;$A100)*('Daily Income and Expenses'!$B$3:$B$1000='Monthly Expenses'!AF$3)*'Daily Income and Expenses'!$D$3:$D$1000))</f>
        <v>0</v>
      </c>
      <c r="AG100" s="8">
        <f>IF($A100&lt;&gt;"",'Monthly Budget'!L99,"")</f>
        <v>0</v>
      </c>
      <c r="AH100" s="8">
        <f>IF($A100&lt;&gt;"",AG100-AF100,"")</f>
        <v>0</v>
      </c>
      <c r="AI100" s="8">
        <f>IF(AH100="","",SUMPRODUCT(('Daily Income and Expenses'!$F$3:$F$1000=$A$99&amp;" - "&amp;$A100)*('Daily Income and Expenses'!$B$3:$B$1000='Monthly Expenses'!AI$3)*'Daily Income and Expenses'!$D$3:$D$1000))</f>
        <v>0</v>
      </c>
      <c r="AJ100" s="8">
        <f>IF($A100&lt;&gt;"",'Monthly Budget'!M99,"")</f>
        <v>0</v>
      </c>
      <c r="AK100" s="8">
        <f>IF($A100&lt;&gt;"",AJ100-AI100,"")</f>
        <v>0</v>
      </c>
    </row>
    <row r="101" spans="1:37" ht="12.75">
      <c r="A101" s="13" t="str">
        <f>IF('Monthly Budget'!A100&lt;&gt;"",'Monthly Budget'!A100,"")</f>
        <v>Other Fees</v>
      </c>
      <c r="B101" s="8">
        <f>IF(A101="","",SUMPRODUCT(('Daily Income and Expenses'!$F$3:$F$1000=$A$99&amp;" - "&amp;$A101)*('Daily Income and Expenses'!$B$3:$B$1000='Monthly Expenses'!B$3)*'Daily Income and Expenses'!$D$3:$D$1000))</f>
        <v>0</v>
      </c>
      <c r="C101" s="8">
        <f>IF($A101&lt;&gt;"",'Monthly Budget'!B100,"")</f>
        <v>0</v>
      </c>
      <c r="D101" s="8">
        <f>IF($A101&lt;&gt;"",C101-B101,"")</f>
        <v>0</v>
      </c>
      <c r="E101" s="8">
        <f>IF(D101="","",SUMPRODUCT(('Daily Income and Expenses'!$F$3:$F$1000=$A$99&amp;" - "&amp;$A101)*('Daily Income and Expenses'!$B$3:$B$1000='Monthly Expenses'!E$3)*'Daily Income and Expenses'!$D$3:$D$1000))</f>
        <v>0</v>
      </c>
      <c r="F101" s="8">
        <f>IF($A101&lt;&gt;"",'Monthly Budget'!E100,"")</f>
        <v>0</v>
      </c>
      <c r="G101" s="8">
        <f>IF($A101&lt;&gt;"",F101-E101,"")</f>
        <v>0</v>
      </c>
      <c r="H101" s="8">
        <f>IF(G101="","",SUMPRODUCT(('Daily Income and Expenses'!$F$3:$F$1000=$A$99&amp;" - "&amp;$A101)*('Daily Income and Expenses'!$B$3:$B$1000='Monthly Expenses'!H$3)*'Daily Income and Expenses'!$D$3:$D$1000))</f>
        <v>0</v>
      </c>
      <c r="I101" s="8">
        <f>IF($A101&lt;&gt;"",'Monthly Budget'!D100,"")</f>
        <v>0</v>
      </c>
      <c r="J101" s="8">
        <f>IF($A101&lt;&gt;"",I101-H101,"")</f>
        <v>0</v>
      </c>
      <c r="K101" s="8">
        <f>IF(J101="","",SUMPRODUCT(('Daily Income and Expenses'!$F$3:$F$1000=$A$99&amp;" - "&amp;$A101)*('Daily Income and Expenses'!$B$3:$B$1000='Monthly Expenses'!K$3)*'Daily Income and Expenses'!$D$3:$D$1000))</f>
        <v>0</v>
      </c>
      <c r="L101" s="8">
        <f>IF($A101&lt;&gt;"",'Monthly Budget'!E100,"")</f>
        <v>0</v>
      </c>
      <c r="M101" s="8">
        <f>IF($A101&lt;&gt;"",L101-K101,"")</f>
        <v>0</v>
      </c>
      <c r="N101" s="8">
        <f>IF(M101="","",SUMPRODUCT(('Daily Income and Expenses'!$F$3:$F$1000=$A$99&amp;" - "&amp;$A101)*('Daily Income and Expenses'!$B$3:$B$1000='Monthly Expenses'!N$3)*'Daily Income and Expenses'!$D$3:$D$1000))</f>
        <v>0</v>
      </c>
      <c r="O101" s="8">
        <f>IF($A101&lt;&gt;"",'Monthly Budget'!F100,"")</f>
        <v>0</v>
      </c>
      <c r="P101" s="8">
        <f>IF($A101&lt;&gt;"",O101-N101,"")</f>
        <v>0</v>
      </c>
      <c r="Q101" s="8">
        <f>IF(P101="","",SUMPRODUCT(('Daily Income and Expenses'!$F$3:$F$1000=$A$99&amp;" - "&amp;$A101)*('Daily Income and Expenses'!$B$3:$B$1000='Monthly Expenses'!Q$3)*'Daily Income and Expenses'!$D$3:$D$1000))</f>
        <v>0</v>
      </c>
      <c r="R101" s="8">
        <f>IF($A101&lt;&gt;"",'Monthly Budget'!G100,"")</f>
        <v>0</v>
      </c>
      <c r="S101" s="8">
        <f>IF($A101&lt;&gt;"",R101-Q101,"")</f>
        <v>0</v>
      </c>
      <c r="T101" s="8">
        <f>IF(S101="","",SUMPRODUCT(('Daily Income and Expenses'!$F$3:$F$1000=$A$99&amp;" - "&amp;$A101)*('Daily Income and Expenses'!$B$3:$B$1000='Monthly Expenses'!T$3)*'Daily Income and Expenses'!$D$3:$D$1000))</f>
        <v>0</v>
      </c>
      <c r="U101" s="8">
        <f>IF($A101&lt;&gt;"",'Monthly Budget'!H100,"")</f>
        <v>0</v>
      </c>
      <c r="V101" s="8">
        <f>IF($A101&lt;&gt;"",U101-T101,"")</f>
        <v>0</v>
      </c>
      <c r="W101" s="8">
        <f>IF(V101="","",SUMPRODUCT(('Daily Income and Expenses'!$F$3:$F$1000=$A$99&amp;" - "&amp;$A101)*('Daily Income and Expenses'!$B$3:$B$1000='Monthly Expenses'!W$3)*'Daily Income and Expenses'!$D$3:$D$1000))</f>
        <v>0</v>
      </c>
      <c r="X101" s="8">
        <f>IF($A101&lt;&gt;"",'Monthly Budget'!I100,"")</f>
        <v>0</v>
      </c>
      <c r="Y101" s="8">
        <f>IF($A101&lt;&gt;"",X101-W101,"")</f>
        <v>0</v>
      </c>
      <c r="Z101" s="8">
        <f>IF(Y101="","",SUMPRODUCT(('Daily Income and Expenses'!$F$3:$F$1000=$A$99&amp;" - "&amp;$A101)*('Daily Income and Expenses'!$B$3:$B$1000='Monthly Expenses'!Z$3)*'Daily Income and Expenses'!$D$3:$D$1000))</f>
        <v>0</v>
      </c>
      <c r="AA101" s="8">
        <f>IF($A101&lt;&gt;"",'Monthly Budget'!J100,"")</f>
        <v>0</v>
      </c>
      <c r="AB101" s="8">
        <f>IF($A101&lt;&gt;"",AA101-Z101,"")</f>
        <v>0</v>
      </c>
      <c r="AC101" s="8">
        <f>IF(AB101="","",SUMPRODUCT(('Daily Income and Expenses'!$F$3:$F$1000=$A$99&amp;" - "&amp;$A101)*('Daily Income and Expenses'!$B$3:$B$1000='Monthly Expenses'!AC$3)*'Daily Income and Expenses'!$D$3:$D$1000))</f>
        <v>0</v>
      </c>
      <c r="AD101" s="8">
        <f>IF($A101&lt;&gt;"",'Monthly Budget'!K100,"")</f>
        <v>0</v>
      </c>
      <c r="AE101" s="8">
        <f>IF($A101&lt;&gt;"",AD101-AC101,"")</f>
        <v>0</v>
      </c>
      <c r="AF101" s="8">
        <f>IF(AE101="","",SUMPRODUCT(('Daily Income and Expenses'!$F$3:$F$1000=$A$99&amp;" - "&amp;$A101)*('Daily Income and Expenses'!$B$3:$B$1000='Monthly Expenses'!AF$3)*'Daily Income and Expenses'!$D$3:$D$1000))</f>
        <v>0</v>
      </c>
      <c r="AG101" s="8">
        <f>IF($A101&lt;&gt;"",'Monthly Budget'!L100,"")</f>
        <v>0</v>
      </c>
      <c r="AH101" s="8">
        <f>IF($A101&lt;&gt;"",AG101-AF101,"")</f>
        <v>0</v>
      </c>
      <c r="AI101" s="8">
        <f>IF(AH101="","",SUMPRODUCT(('Daily Income and Expenses'!$F$3:$F$1000=$A$99&amp;" - "&amp;$A101)*('Daily Income and Expenses'!$B$3:$B$1000='Monthly Expenses'!AI$3)*'Daily Income and Expenses'!$D$3:$D$1000))</f>
        <v>0</v>
      </c>
      <c r="AJ101" s="8">
        <f>IF($A101&lt;&gt;"",'Monthly Budget'!M100,"")</f>
        <v>0</v>
      </c>
      <c r="AK101" s="8">
        <f>IF($A101&lt;&gt;"",AJ101-AI101,"")</f>
        <v>0</v>
      </c>
    </row>
    <row r="102" spans="1:37" ht="12.75">
      <c r="A102" s="13" t="str">
        <f>IF('Monthly Budget'!A101&lt;&gt;"",'Monthly Budget'!A101,"")</f>
        <v>Other Regular Repayment</v>
      </c>
      <c r="B102" s="8">
        <f>IF(A102="","",SUMPRODUCT(('Daily Income and Expenses'!$F$3:$F$1000=$A$99&amp;" - "&amp;$A102)*('Daily Income and Expenses'!$B$3:$B$1000='Monthly Expenses'!B$3)*'Daily Income and Expenses'!$D$3:$D$1000))</f>
        <v>0</v>
      </c>
      <c r="C102" s="8">
        <f>IF($A102&lt;&gt;"",'Monthly Budget'!B101,"")</f>
        <v>0</v>
      </c>
      <c r="D102" s="8">
        <f>IF($A102&lt;&gt;"",C102-B102,"")</f>
        <v>0</v>
      </c>
      <c r="E102" s="8">
        <f>IF(D102="","",SUMPRODUCT(('Daily Income and Expenses'!$F$3:$F$1000=$A$99&amp;" - "&amp;$A102)*('Daily Income and Expenses'!$B$3:$B$1000='Monthly Expenses'!E$3)*'Daily Income and Expenses'!$D$3:$D$1000))</f>
        <v>0</v>
      </c>
      <c r="F102" s="8">
        <f>IF($A102&lt;&gt;"",'Monthly Budget'!E101,"")</f>
        <v>0</v>
      </c>
      <c r="G102" s="8">
        <f>IF($A102&lt;&gt;"",F102-E102,"")</f>
        <v>0</v>
      </c>
      <c r="H102" s="8">
        <f>IF(G102="","",SUMPRODUCT(('Daily Income and Expenses'!$F$3:$F$1000=$A$99&amp;" - "&amp;$A102)*('Daily Income and Expenses'!$B$3:$B$1000='Monthly Expenses'!H$3)*'Daily Income and Expenses'!$D$3:$D$1000))</f>
        <v>0</v>
      </c>
      <c r="I102" s="8">
        <f>IF($A102&lt;&gt;"",'Monthly Budget'!D101,"")</f>
        <v>0</v>
      </c>
      <c r="J102" s="8">
        <f>IF($A102&lt;&gt;"",I102-H102,"")</f>
        <v>0</v>
      </c>
      <c r="K102" s="8">
        <f>IF(J102="","",SUMPRODUCT(('Daily Income and Expenses'!$F$3:$F$1000=$A$99&amp;" - "&amp;$A102)*('Daily Income and Expenses'!$B$3:$B$1000='Monthly Expenses'!K$3)*'Daily Income and Expenses'!$D$3:$D$1000))</f>
        <v>0</v>
      </c>
      <c r="L102" s="8">
        <f>IF($A102&lt;&gt;"",'Monthly Budget'!E101,"")</f>
        <v>0</v>
      </c>
      <c r="M102" s="8">
        <f>IF($A102&lt;&gt;"",L102-K102,"")</f>
        <v>0</v>
      </c>
      <c r="N102" s="8">
        <f>IF(M102="","",SUMPRODUCT(('Daily Income and Expenses'!$F$3:$F$1000=$A$99&amp;" - "&amp;$A102)*('Daily Income and Expenses'!$B$3:$B$1000='Monthly Expenses'!N$3)*'Daily Income and Expenses'!$D$3:$D$1000))</f>
        <v>0</v>
      </c>
      <c r="O102" s="8">
        <f>IF($A102&lt;&gt;"",'Monthly Budget'!F101,"")</f>
        <v>0</v>
      </c>
      <c r="P102" s="8">
        <f>IF($A102&lt;&gt;"",O102-N102,"")</f>
        <v>0</v>
      </c>
      <c r="Q102" s="8">
        <f>IF(P102="","",SUMPRODUCT(('Daily Income and Expenses'!$F$3:$F$1000=$A$99&amp;" - "&amp;$A102)*('Daily Income and Expenses'!$B$3:$B$1000='Monthly Expenses'!Q$3)*'Daily Income and Expenses'!$D$3:$D$1000))</f>
        <v>0</v>
      </c>
      <c r="R102" s="8">
        <f>IF($A102&lt;&gt;"",'Monthly Budget'!G101,"")</f>
        <v>0</v>
      </c>
      <c r="S102" s="8">
        <f>IF($A102&lt;&gt;"",R102-Q102,"")</f>
        <v>0</v>
      </c>
      <c r="T102" s="8">
        <f>IF(S102="","",SUMPRODUCT(('Daily Income and Expenses'!$F$3:$F$1000=$A$99&amp;" - "&amp;$A102)*('Daily Income and Expenses'!$B$3:$B$1000='Monthly Expenses'!T$3)*'Daily Income and Expenses'!$D$3:$D$1000))</f>
        <v>0</v>
      </c>
      <c r="U102" s="8">
        <f>IF($A102&lt;&gt;"",'Monthly Budget'!H101,"")</f>
        <v>0</v>
      </c>
      <c r="V102" s="8">
        <f>IF($A102&lt;&gt;"",U102-T102,"")</f>
        <v>0</v>
      </c>
      <c r="W102" s="8">
        <f>IF(V102="","",SUMPRODUCT(('Daily Income and Expenses'!$F$3:$F$1000=$A$99&amp;" - "&amp;$A102)*('Daily Income and Expenses'!$B$3:$B$1000='Monthly Expenses'!W$3)*'Daily Income and Expenses'!$D$3:$D$1000))</f>
        <v>0</v>
      </c>
      <c r="X102" s="8">
        <f>IF($A102&lt;&gt;"",'Monthly Budget'!I101,"")</f>
        <v>0</v>
      </c>
      <c r="Y102" s="8">
        <f>IF($A102&lt;&gt;"",X102-W102,"")</f>
        <v>0</v>
      </c>
      <c r="Z102" s="8">
        <f>IF(Y102="","",SUMPRODUCT(('Daily Income and Expenses'!$F$3:$F$1000=$A$99&amp;" - "&amp;$A102)*('Daily Income and Expenses'!$B$3:$B$1000='Monthly Expenses'!Z$3)*'Daily Income and Expenses'!$D$3:$D$1000))</f>
        <v>0</v>
      </c>
      <c r="AA102" s="8">
        <f>IF($A102&lt;&gt;"",'Monthly Budget'!J101,"")</f>
        <v>0</v>
      </c>
      <c r="AB102" s="8">
        <f>IF($A102&lt;&gt;"",AA102-Z102,"")</f>
        <v>0</v>
      </c>
      <c r="AC102" s="8">
        <f>IF(AB102="","",SUMPRODUCT(('Daily Income and Expenses'!$F$3:$F$1000=$A$99&amp;" - "&amp;$A102)*('Daily Income and Expenses'!$B$3:$B$1000='Monthly Expenses'!AC$3)*'Daily Income and Expenses'!$D$3:$D$1000))</f>
        <v>0</v>
      </c>
      <c r="AD102" s="8">
        <f>IF($A102&lt;&gt;"",'Monthly Budget'!K101,"")</f>
        <v>0</v>
      </c>
      <c r="AE102" s="8">
        <f>IF($A102&lt;&gt;"",AD102-AC102,"")</f>
        <v>0</v>
      </c>
      <c r="AF102" s="8">
        <f>IF(AE102="","",SUMPRODUCT(('Daily Income and Expenses'!$F$3:$F$1000=$A$99&amp;" - "&amp;$A102)*('Daily Income and Expenses'!$B$3:$B$1000='Monthly Expenses'!AF$3)*'Daily Income and Expenses'!$D$3:$D$1000))</f>
        <v>0</v>
      </c>
      <c r="AG102" s="8">
        <f>IF($A102&lt;&gt;"",'Monthly Budget'!L101,"")</f>
        <v>0</v>
      </c>
      <c r="AH102" s="8">
        <f>IF($A102&lt;&gt;"",AG102-AF102,"")</f>
        <v>0</v>
      </c>
      <c r="AI102" s="8">
        <f>IF(AH102="","",SUMPRODUCT(('Daily Income and Expenses'!$F$3:$F$1000=$A$99&amp;" - "&amp;$A102)*('Daily Income and Expenses'!$B$3:$B$1000='Monthly Expenses'!AI$3)*'Daily Income and Expenses'!$D$3:$D$1000))</f>
        <v>0</v>
      </c>
      <c r="AJ102" s="8">
        <f>IF($A102&lt;&gt;"",'Monthly Budget'!M101,"")</f>
        <v>0</v>
      </c>
      <c r="AK102" s="8">
        <f>IF($A102&lt;&gt;"",AJ102-AI102,"")</f>
        <v>0</v>
      </c>
    </row>
    <row r="103" spans="1:37" ht="12.75">
      <c r="A103" s="13">
        <f>IF('Monthly Budget'!A102&lt;&gt;"",'Monthly Budget'!A102,"")</f>
      </c>
      <c r="B103" s="8">
        <f>IF(A103="","",SUMPRODUCT(('Daily Income and Expenses'!$F$3:$F$1000=$A$99&amp;" - "&amp;$A103)*('Daily Income and Expenses'!$B$3:$B$1000='Monthly Expenses'!B$3)*'Daily Income and Expenses'!$D$3:$D$1000))</f>
      </c>
      <c r="C103" s="8">
        <f>IF($A103&lt;&gt;"",'Monthly Budget'!B102,"")</f>
      </c>
      <c r="D103" s="8">
        <f>IF($A103&lt;&gt;"",C103-B103,"")</f>
      </c>
      <c r="E103" s="8">
        <f>IF(D103="","",SUMPRODUCT(('Daily Income and Expenses'!$F$3:$F$1000=$A$99&amp;" - "&amp;$A103)*('Daily Income and Expenses'!$B$3:$B$1000='Monthly Expenses'!E$3)*'Daily Income and Expenses'!$D$3:$D$1000))</f>
      </c>
      <c r="F103" s="8">
        <f>IF($A103&lt;&gt;"",'Monthly Budget'!E102,"")</f>
      </c>
      <c r="G103" s="8">
        <f>IF($A103&lt;&gt;"",F103-E103,"")</f>
      </c>
      <c r="H103" s="8">
        <f>IF(G103="","",SUMPRODUCT(('Daily Income and Expenses'!$F$3:$F$1000=$A$99&amp;" - "&amp;$A103)*('Daily Income and Expenses'!$B$3:$B$1000='Monthly Expenses'!H$3)*'Daily Income and Expenses'!$D$3:$D$1000))</f>
      </c>
      <c r="I103" s="8">
        <f>IF($A103&lt;&gt;"",'Monthly Budget'!D102,"")</f>
      </c>
      <c r="J103" s="8">
        <f>IF($A103&lt;&gt;"",I103-H103,"")</f>
      </c>
      <c r="K103" s="8">
        <f>IF(J103="","",SUMPRODUCT(('Daily Income and Expenses'!$F$3:$F$1000=$A$99&amp;" - "&amp;$A103)*('Daily Income and Expenses'!$B$3:$B$1000='Monthly Expenses'!K$3)*'Daily Income and Expenses'!$D$3:$D$1000))</f>
      </c>
      <c r="L103" s="8">
        <f>IF($A103&lt;&gt;"",'Monthly Budget'!E102,"")</f>
      </c>
      <c r="M103" s="8">
        <f>IF($A103&lt;&gt;"",L103-K103,"")</f>
      </c>
      <c r="N103" s="8">
        <f>IF(M103="","",SUMPRODUCT(('Daily Income and Expenses'!$F$3:$F$1000=$A$99&amp;" - "&amp;$A103)*('Daily Income and Expenses'!$B$3:$B$1000='Monthly Expenses'!N$3)*'Daily Income and Expenses'!$D$3:$D$1000))</f>
      </c>
      <c r="O103" s="8">
        <f>IF($A103&lt;&gt;"",'Monthly Budget'!F102,"")</f>
      </c>
      <c r="P103" s="8">
        <f>IF($A103&lt;&gt;"",O103-N103,"")</f>
      </c>
      <c r="Q103" s="8">
        <f>IF(P103="","",SUMPRODUCT(('Daily Income and Expenses'!$F$3:$F$1000=$A$99&amp;" - "&amp;$A103)*('Daily Income and Expenses'!$B$3:$B$1000='Monthly Expenses'!Q$3)*'Daily Income and Expenses'!$D$3:$D$1000))</f>
      </c>
      <c r="R103" s="8">
        <f>IF($A103&lt;&gt;"",'Monthly Budget'!G102,"")</f>
      </c>
      <c r="S103" s="8">
        <f>IF($A103&lt;&gt;"",R103-Q103,"")</f>
      </c>
      <c r="T103" s="8">
        <f>IF(S103="","",SUMPRODUCT(('Daily Income and Expenses'!$F$3:$F$1000=$A$99&amp;" - "&amp;$A103)*('Daily Income and Expenses'!$B$3:$B$1000='Monthly Expenses'!T$3)*'Daily Income and Expenses'!$D$3:$D$1000))</f>
      </c>
      <c r="U103" s="8">
        <f>IF($A103&lt;&gt;"",'Monthly Budget'!H102,"")</f>
      </c>
      <c r="V103" s="8">
        <f>IF($A103&lt;&gt;"",U103-T103,"")</f>
      </c>
      <c r="W103" s="8">
        <f>IF(V103="","",SUMPRODUCT(('Daily Income and Expenses'!$F$3:$F$1000=$A$99&amp;" - "&amp;$A103)*('Daily Income and Expenses'!$B$3:$B$1000='Monthly Expenses'!W$3)*'Daily Income and Expenses'!$D$3:$D$1000))</f>
      </c>
      <c r="X103" s="8">
        <f>IF($A103&lt;&gt;"",'Monthly Budget'!I102,"")</f>
      </c>
      <c r="Y103" s="8">
        <f>IF($A103&lt;&gt;"",X103-W103,"")</f>
      </c>
      <c r="Z103" s="8">
        <f>IF(Y103="","",SUMPRODUCT(('Daily Income and Expenses'!$F$3:$F$1000=$A$99&amp;" - "&amp;$A103)*('Daily Income and Expenses'!$B$3:$B$1000='Monthly Expenses'!Z$3)*'Daily Income and Expenses'!$D$3:$D$1000))</f>
      </c>
      <c r="AA103" s="8">
        <f>IF($A103&lt;&gt;"",'Monthly Budget'!J102,"")</f>
      </c>
      <c r="AB103" s="8">
        <f>IF($A103&lt;&gt;"",AA103-Z103,"")</f>
      </c>
      <c r="AC103" s="8">
        <f>IF(AB103="","",SUMPRODUCT(('Daily Income and Expenses'!$F$3:$F$1000=$A$99&amp;" - "&amp;$A103)*('Daily Income and Expenses'!$B$3:$B$1000='Monthly Expenses'!AC$3)*'Daily Income and Expenses'!$D$3:$D$1000))</f>
      </c>
      <c r="AD103" s="8">
        <f>IF($A103&lt;&gt;"",'Monthly Budget'!K102,"")</f>
      </c>
      <c r="AE103" s="8">
        <f>IF($A103&lt;&gt;"",AD103-AC103,"")</f>
      </c>
      <c r="AF103" s="8">
        <f>IF(AE103="","",SUMPRODUCT(('Daily Income and Expenses'!$F$3:$F$1000=$A$99&amp;" - "&amp;$A103)*('Daily Income and Expenses'!$B$3:$B$1000='Monthly Expenses'!AF$3)*'Daily Income and Expenses'!$D$3:$D$1000))</f>
      </c>
      <c r="AG103" s="8">
        <f>IF($A103&lt;&gt;"",'Monthly Budget'!L102,"")</f>
      </c>
      <c r="AH103" s="8">
        <f>IF($A103&lt;&gt;"",AG103-AF103,"")</f>
      </c>
      <c r="AI103" s="8">
        <f>IF(AH103="","",SUMPRODUCT(('Daily Income and Expenses'!$F$3:$F$1000=$A$99&amp;" - "&amp;$A103)*('Daily Income and Expenses'!$B$3:$B$1000='Monthly Expenses'!AI$3)*'Daily Income and Expenses'!$D$3:$D$1000))</f>
      </c>
      <c r="AJ103" s="8">
        <f>IF($A103&lt;&gt;"",'Monthly Budget'!M102,"")</f>
      </c>
      <c r="AK103" s="8">
        <f>IF($A103&lt;&gt;"",AJ103-AI103,"")</f>
      </c>
    </row>
    <row r="104" spans="1:37" ht="12.75">
      <c r="A104" s="38" t="s">
        <v>25</v>
      </c>
      <c r="B104" s="9">
        <f aca="true" t="shared" si="80" ref="B104:AK104">SUM(B100:B103)</f>
        <v>0</v>
      </c>
      <c r="C104" s="9">
        <f t="shared" si="80"/>
        <v>0</v>
      </c>
      <c r="D104" s="9">
        <f t="shared" si="80"/>
        <v>0</v>
      </c>
      <c r="E104" s="9">
        <f t="shared" si="80"/>
        <v>0</v>
      </c>
      <c r="F104" s="9">
        <f t="shared" si="80"/>
        <v>0</v>
      </c>
      <c r="G104" s="9">
        <f t="shared" si="80"/>
        <v>0</v>
      </c>
      <c r="H104" s="9">
        <f t="shared" si="80"/>
        <v>0</v>
      </c>
      <c r="I104" s="9">
        <f t="shared" si="80"/>
        <v>0</v>
      </c>
      <c r="J104" s="9">
        <f t="shared" si="80"/>
        <v>0</v>
      </c>
      <c r="K104" s="9">
        <f t="shared" si="80"/>
        <v>0</v>
      </c>
      <c r="L104" s="9">
        <f t="shared" si="80"/>
        <v>0</v>
      </c>
      <c r="M104" s="9">
        <f t="shared" si="80"/>
        <v>0</v>
      </c>
      <c r="N104" s="9">
        <f t="shared" si="80"/>
        <v>0</v>
      </c>
      <c r="O104" s="9">
        <f t="shared" si="80"/>
        <v>0</v>
      </c>
      <c r="P104" s="9">
        <f t="shared" si="80"/>
        <v>0</v>
      </c>
      <c r="Q104" s="9">
        <f t="shared" si="80"/>
        <v>0</v>
      </c>
      <c r="R104" s="9">
        <f t="shared" si="80"/>
        <v>0</v>
      </c>
      <c r="S104" s="9">
        <f t="shared" si="80"/>
        <v>0</v>
      </c>
      <c r="T104" s="9">
        <f t="shared" si="80"/>
        <v>0</v>
      </c>
      <c r="U104" s="9">
        <f t="shared" si="80"/>
        <v>0</v>
      </c>
      <c r="V104" s="9">
        <f t="shared" si="80"/>
        <v>0</v>
      </c>
      <c r="W104" s="9">
        <f t="shared" si="80"/>
        <v>0</v>
      </c>
      <c r="X104" s="9">
        <f t="shared" si="80"/>
        <v>0</v>
      </c>
      <c r="Y104" s="9">
        <f t="shared" si="80"/>
        <v>0</v>
      </c>
      <c r="Z104" s="9">
        <f t="shared" si="80"/>
        <v>0</v>
      </c>
      <c r="AA104" s="9">
        <f t="shared" si="80"/>
        <v>0</v>
      </c>
      <c r="AB104" s="9">
        <f t="shared" si="80"/>
        <v>0</v>
      </c>
      <c r="AC104" s="9">
        <f t="shared" si="80"/>
        <v>0</v>
      </c>
      <c r="AD104" s="9">
        <f t="shared" si="80"/>
        <v>0</v>
      </c>
      <c r="AE104" s="9">
        <f t="shared" si="80"/>
        <v>0</v>
      </c>
      <c r="AF104" s="9">
        <f t="shared" si="80"/>
        <v>0</v>
      </c>
      <c r="AG104" s="9">
        <f t="shared" si="80"/>
        <v>0</v>
      </c>
      <c r="AH104" s="9">
        <f t="shared" si="80"/>
        <v>0</v>
      </c>
      <c r="AI104" s="9">
        <f t="shared" si="80"/>
        <v>0</v>
      </c>
      <c r="AJ104" s="9">
        <f t="shared" si="80"/>
        <v>0</v>
      </c>
      <c r="AK104" s="9">
        <f t="shared" si="80"/>
        <v>0</v>
      </c>
    </row>
    <row r="105" ht="12.75">
      <c r="AJ105" s="10"/>
    </row>
    <row r="106" spans="1:37" ht="12.75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</row>
    <row r="107" spans="1:37" ht="12.75">
      <c r="A107" s="5" t="str">
        <f>IF('Monthly Budget'!A106&lt;&gt;"",'Monthly Budget'!A106,"")</f>
        <v>Budget Summary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</row>
    <row r="108" spans="1:37" ht="12.75">
      <c r="A108" s="12" t="str">
        <f>IF('Monthly Budget'!A107&lt;&gt;"",'Monthly Budget'!A107,"")</f>
        <v>Income</v>
      </c>
      <c r="B108" s="8">
        <f>B16</f>
        <v>0</v>
      </c>
      <c r="C108" s="8">
        <f aca="true" t="shared" si="81" ref="C108:AK108">C16</f>
        <v>0</v>
      </c>
      <c r="D108" s="8">
        <f t="shared" si="81"/>
        <v>0</v>
      </c>
      <c r="E108" s="8">
        <f t="shared" si="81"/>
        <v>0</v>
      </c>
      <c r="F108" s="8">
        <f t="shared" si="81"/>
        <v>0</v>
      </c>
      <c r="G108" s="8">
        <f t="shared" si="81"/>
        <v>0</v>
      </c>
      <c r="H108" s="8">
        <f t="shared" si="81"/>
        <v>0</v>
      </c>
      <c r="I108" s="8">
        <f t="shared" si="81"/>
        <v>0</v>
      </c>
      <c r="J108" s="8">
        <f t="shared" si="81"/>
        <v>0</v>
      </c>
      <c r="K108" s="8">
        <f t="shared" si="81"/>
        <v>0</v>
      </c>
      <c r="L108" s="8">
        <f t="shared" si="81"/>
        <v>0</v>
      </c>
      <c r="M108" s="8">
        <f t="shared" si="81"/>
        <v>0</v>
      </c>
      <c r="N108" s="8">
        <f t="shared" si="81"/>
        <v>0</v>
      </c>
      <c r="O108" s="8">
        <f t="shared" si="81"/>
        <v>0</v>
      </c>
      <c r="P108" s="8">
        <f t="shared" si="81"/>
        <v>0</v>
      </c>
      <c r="Q108" s="8">
        <f t="shared" si="81"/>
        <v>0</v>
      </c>
      <c r="R108" s="8">
        <f t="shared" si="81"/>
        <v>0</v>
      </c>
      <c r="S108" s="8">
        <f t="shared" si="81"/>
        <v>0</v>
      </c>
      <c r="T108" s="8">
        <f t="shared" si="81"/>
        <v>0</v>
      </c>
      <c r="U108" s="8">
        <f t="shared" si="81"/>
        <v>0</v>
      </c>
      <c r="V108" s="8">
        <f t="shared" si="81"/>
        <v>0</v>
      </c>
      <c r="W108" s="8">
        <f t="shared" si="81"/>
        <v>0</v>
      </c>
      <c r="X108" s="8">
        <f t="shared" si="81"/>
        <v>0</v>
      </c>
      <c r="Y108" s="8">
        <f t="shared" si="81"/>
        <v>0</v>
      </c>
      <c r="Z108" s="8">
        <f t="shared" si="81"/>
        <v>0</v>
      </c>
      <c r="AA108" s="8">
        <f t="shared" si="81"/>
        <v>0</v>
      </c>
      <c r="AB108" s="8">
        <f t="shared" si="81"/>
        <v>0</v>
      </c>
      <c r="AC108" s="8">
        <f t="shared" si="81"/>
        <v>0</v>
      </c>
      <c r="AD108" s="8">
        <f t="shared" si="81"/>
        <v>0</v>
      </c>
      <c r="AE108" s="8">
        <f t="shared" si="81"/>
        <v>0</v>
      </c>
      <c r="AF108" s="8">
        <f t="shared" si="81"/>
        <v>0</v>
      </c>
      <c r="AG108" s="8">
        <f t="shared" si="81"/>
        <v>0</v>
      </c>
      <c r="AH108" s="8">
        <f t="shared" si="81"/>
        <v>0</v>
      </c>
      <c r="AI108" s="8">
        <f t="shared" si="81"/>
        <v>0</v>
      </c>
      <c r="AJ108" s="8">
        <f t="shared" si="81"/>
        <v>0</v>
      </c>
      <c r="AK108" s="8">
        <f t="shared" si="81"/>
        <v>0</v>
      </c>
    </row>
    <row r="109" spans="1:37" ht="12.75">
      <c r="A109" s="38" t="s">
        <v>94</v>
      </c>
      <c r="B109" s="9">
        <f>SUM(B108)</f>
        <v>0</v>
      </c>
      <c r="C109" s="9">
        <f aca="true" t="shared" si="82" ref="C109:AK109">SUM(C108)</f>
        <v>0</v>
      </c>
      <c r="D109" s="9">
        <f t="shared" si="82"/>
        <v>0</v>
      </c>
      <c r="E109" s="9">
        <f t="shared" si="82"/>
        <v>0</v>
      </c>
      <c r="F109" s="9">
        <f t="shared" si="82"/>
        <v>0</v>
      </c>
      <c r="G109" s="9">
        <f t="shared" si="82"/>
        <v>0</v>
      </c>
      <c r="H109" s="9">
        <f t="shared" si="82"/>
        <v>0</v>
      </c>
      <c r="I109" s="9">
        <f t="shared" si="82"/>
        <v>0</v>
      </c>
      <c r="J109" s="9">
        <f t="shared" si="82"/>
        <v>0</v>
      </c>
      <c r="K109" s="9">
        <f t="shared" si="82"/>
        <v>0</v>
      </c>
      <c r="L109" s="9">
        <f t="shared" si="82"/>
        <v>0</v>
      </c>
      <c r="M109" s="9">
        <f t="shared" si="82"/>
        <v>0</v>
      </c>
      <c r="N109" s="9">
        <f t="shared" si="82"/>
        <v>0</v>
      </c>
      <c r="O109" s="9">
        <f t="shared" si="82"/>
        <v>0</v>
      </c>
      <c r="P109" s="9">
        <f t="shared" si="82"/>
        <v>0</v>
      </c>
      <c r="Q109" s="9">
        <f t="shared" si="82"/>
        <v>0</v>
      </c>
      <c r="R109" s="9">
        <f t="shared" si="82"/>
        <v>0</v>
      </c>
      <c r="S109" s="9">
        <f t="shared" si="82"/>
        <v>0</v>
      </c>
      <c r="T109" s="9">
        <f t="shared" si="82"/>
        <v>0</v>
      </c>
      <c r="U109" s="9">
        <f t="shared" si="82"/>
        <v>0</v>
      </c>
      <c r="V109" s="9">
        <f t="shared" si="82"/>
        <v>0</v>
      </c>
      <c r="W109" s="9">
        <f t="shared" si="82"/>
        <v>0</v>
      </c>
      <c r="X109" s="9">
        <f t="shared" si="82"/>
        <v>0</v>
      </c>
      <c r="Y109" s="9">
        <f t="shared" si="82"/>
        <v>0</v>
      </c>
      <c r="Z109" s="9">
        <f t="shared" si="82"/>
        <v>0</v>
      </c>
      <c r="AA109" s="9">
        <f t="shared" si="82"/>
        <v>0</v>
      </c>
      <c r="AB109" s="9">
        <f t="shared" si="82"/>
        <v>0</v>
      </c>
      <c r="AC109" s="9">
        <f t="shared" si="82"/>
        <v>0</v>
      </c>
      <c r="AD109" s="9">
        <f t="shared" si="82"/>
        <v>0</v>
      </c>
      <c r="AE109" s="9">
        <f t="shared" si="82"/>
        <v>0</v>
      </c>
      <c r="AF109" s="9">
        <f t="shared" si="82"/>
        <v>0</v>
      </c>
      <c r="AG109" s="9">
        <f t="shared" si="82"/>
        <v>0</v>
      </c>
      <c r="AH109" s="9">
        <f t="shared" si="82"/>
        <v>0</v>
      </c>
      <c r="AI109" s="9">
        <f t="shared" si="82"/>
        <v>0</v>
      </c>
      <c r="AJ109" s="9">
        <f t="shared" si="82"/>
        <v>0</v>
      </c>
      <c r="AK109" s="9">
        <f t="shared" si="82"/>
        <v>0</v>
      </c>
    </row>
    <row r="110" spans="1:37" ht="12.75">
      <c r="A110" s="12" t="str">
        <f>IF('Monthly Budget'!A109&lt;&gt;"",'Monthly Budget'!A109,"")</f>
        <v>Living Expenses - Regular Repayment</v>
      </c>
      <c r="B110" s="8">
        <f>B31</f>
        <v>100</v>
      </c>
      <c r="C110" s="8">
        <f aca="true" t="shared" si="83" ref="C110:AK110">C31</f>
        <v>0</v>
      </c>
      <c r="D110" s="8">
        <f t="shared" si="83"/>
        <v>-100</v>
      </c>
      <c r="E110" s="8">
        <f t="shared" si="83"/>
        <v>0</v>
      </c>
      <c r="F110" s="8">
        <f t="shared" si="83"/>
        <v>0</v>
      </c>
      <c r="G110" s="8">
        <f t="shared" si="83"/>
        <v>0</v>
      </c>
      <c r="H110" s="8">
        <f t="shared" si="83"/>
        <v>0</v>
      </c>
      <c r="I110" s="8">
        <f t="shared" si="83"/>
        <v>0</v>
      </c>
      <c r="J110" s="8">
        <f t="shared" si="83"/>
        <v>0</v>
      </c>
      <c r="K110" s="8">
        <f t="shared" si="83"/>
        <v>0</v>
      </c>
      <c r="L110" s="8">
        <f t="shared" si="83"/>
        <v>0</v>
      </c>
      <c r="M110" s="8">
        <f t="shared" si="83"/>
        <v>0</v>
      </c>
      <c r="N110" s="8">
        <f t="shared" si="83"/>
        <v>0</v>
      </c>
      <c r="O110" s="8">
        <f t="shared" si="83"/>
        <v>0</v>
      </c>
      <c r="P110" s="8">
        <f t="shared" si="83"/>
        <v>0</v>
      </c>
      <c r="Q110" s="8">
        <f t="shared" si="83"/>
        <v>0</v>
      </c>
      <c r="R110" s="8">
        <f t="shared" si="83"/>
        <v>0</v>
      </c>
      <c r="S110" s="8">
        <f t="shared" si="83"/>
        <v>0</v>
      </c>
      <c r="T110" s="8">
        <f t="shared" si="83"/>
        <v>0</v>
      </c>
      <c r="U110" s="8">
        <f t="shared" si="83"/>
        <v>0</v>
      </c>
      <c r="V110" s="8">
        <f t="shared" si="83"/>
        <v>0</v>
      </c>
      <c r="W110" s="8">
        <f t="shared" si="83"/>
        <v>0</v>
      </c>
      <c r="X110" s="8">
        <f t="shared" si="83"/>
        <v>0</v>
      </c>
      <c r="Y110" s="8">
        <f t="shared" si="83"/>
        <v>0</v>
      </c>
      <c r="Z110" s="8">
        <f t="shared" si="83"/>
        <v>0</v>
      </c>
      <c r="AA110" s="8">
        <f t="shared" si="83"/>
        <v>0</v>
      </c>
      <c r="AB110" s="8">
        <f t="shared" si="83"/>
        <v>0</v>
      </c>
      <c r="AC110" s="8">
        <f t="shared" si="83"/>
        <v>0</v>
      </c>
      <c r="AD110" s="8">
        <f t="shared" si="83"/>
        <v>0</v>
      </c>
      <c r="AE110" s="8">
        <f t="shared" si="83"/>
        <v>0</v>
      </c>
      <c r="AF110" s="8">
        <f t="shared" si="83"/>
        <v>0</v>
      </c>
      <c r="AG110" s="8">
        <f t="shared" si="83"/>
        <v>0</v>
      </c>
      <c r="AH110" s="8">
        <f t="shared" si="83"/>
        <v>0</v>
      </c>
      <c r="AI110" s="8">
        <f t="shared" si="83"/>
        <v>0</v>
      </c>
      <c r="AJ110" s="8">
        <f t="shared" si="83"/>
        <v>0</v>
      </c>
      <c r="AK110" s="8">
        <f t="shared" si="83"/>
        <v>0</v>
      </c>
    </row>
    <row r="111" spans="1:37" ht="12.75">
      <c r="A111" s="12" t="str">
        <f>IF('Monthly Budget'!A110&lt;&gt;"",'Monthly Budget'!A110,"")</f>
        <v>Living Expenses - Needs</v>
      </c>
      <c r="B111" s="8">
        <f>B57</f>
        <v>395</v>
      </c>
      <c r="C111" s="8">
        <f aca="true" t="shared" si="84" ref="C111:AK111">C57</f>
        <v>0</v>
      </c>
      <c r="D111" s="8">
        <f t="shared" si="84"/>
        <v>-395</v>
      </c>
      <c r="E111" s="8">
        <f t="shared" si="84"/>
        <v>0</v>
      </c>
      <c r="F111" s="8">
        <f t="shared" si="84"/>
        <v>0</v>
      </c>
      <c r="G111" s="8">
        <f t="shared" si="84"/>
        <v>0</v>
      </c>
      <c r="H111" s="8">
        <f t="shared" si="84"/>
        <v>0</v>
      </c>
      <c r="I111" s="8">
        <f t="shared" si="84"/>
        <v>0</v>
      </c>
      <c r="J111" s="8">
        <f t="shared" si="84"/>
        <v>0</v>
      </c>
      <c r="K111" s="8">
        <f t="shared" si="84"/>
        <v>0</v>
      </c>
      <c r="L111" s="8">
        <f t="shared" si="84"/>
        <v>0</v>
      </c>
      <c r="M111" s="8">
        <f t="shared" si="84"/>
        <v>0</v>
      </c>
      <c r="N111" s="8">
        <f t="shared" si="84"/>
        <v>0</v>
      </c>
      <c r="O111" s="8">
        <f t="shared" si="84"/>
        <v>0</v>
      </c>
      <c r="P111" s="8">
        <f t="shared" si="84"/>
        <v>0</v>
      </c>
      <c r="Q111" s="8">
        <f t="shared" si="84"/>
        <v>0</v>
      </c>
      <c r="R111" s="8">
        <f t="shared" si="84"/>
        <v>0</v>
      </c>
      <c r="S111" s="8">
        <f t="shared" si="84"/>
        <v>0</v>
      </c>
      <c r="T111" s="8">
        <f t="shared" si="84"/>
        <v>0</v>
      </c>
      <c r="U111" s="8">
        <f t="shared" si="84"/>
        <v>0</v>
      </c>
      <c r="V111" s="8">
        <f t="shared" si="84"/>
        <v>0</v>
      </c>
      <c r="W111" s="8">
        <f t="shared" si="84"/>
        <v>0</v>
      </c>
      <c r="X111" s="8">
        <f t="shared" si="84"/>
        <v>0</v>
      </c>
      <c r="Y111" s="8">
        <f t="shared" si="84"/>
        <v>0</v>
      </c>
      <c r="Z111" s="8">
        <f t="shared" si="84"/>
        <v>0</v>
      </c>
      <c r="AA111" s="8">
        <f t="shared" si="84"/>
        <v>0</v>
      </c>
      <c r="AB111" s="8">
        <f t="shared" si="84"/>
        <v>0</v>
      </c>
      <c r="AC111" s="8">
        <f t="shared" si="84"/>
        <v>0</v>
      </c>
      <c r="AD111" s="8">
        <f t="shared" si="84"/>
        <v>0</v>
      </c>
      <c r="AE111" s="8">
        <f t="shared" si="84"/>
        <v>0</v>
      </c>
      <c r="AF111" s="8">
        <f t="shared" si="84"/>
        <v>0</v>
      </c>
      <c r="AG111" s="8">
        <f t="shared" si="84"/>
        <v>0</v>
      </c>
      <c r="AH111" s="8">
        <f t="shared" si="84"/>
        <v>0</v>
      </c>
      <c r="AI111" s="8">
        <f t="shared" si="84"/>
        <v>0</v>
      </c>
      <c r="AJ111" s="8">
        <f t="shared" si="84"/>
        <v>0</v>
      </c>
      <c r="AK111" s="8">
        <f t="shared" si="84"/>
        <v>0</v>
      </c>
    </row>
    <row r="112" spans="1:37" ht="12.75">
      <c r="A112" s="12" t="str">
        <f>IF('Monthly Budget'!A111&lt;&gt;"",'Monthly Budget'!A111,"")</f>
        <v>Living Expenses - Occasional</v>
      </c>
      <c r="B112" s="8">
        <f>B69</f>
        <v>0</v>
      </c>
      <c r="C112" s="8">
        <f aca="true" t="shared" si="85" ref="C112:AK112">C69</f>
        <v>0</v>
      </c>
      <c r="D112" s="8">
        <f t="shared" si="85"/>
        <v>0</v>
      </c>
      <c r="E112" s="8">
        <f t="shared" si="85"/>
        <v>0</v>
      </c>
      <c r="F112" s="8">
        <f t="shared" si="85"/>
        <v>0</v>
      </c>
      <c r="G112" s="8">
        <f t="shared" si="85"/>
        <v>0</v>
      </c>
      <c r="H112" s="8">
        <f t="shared" si="85"/>
        <v>0</v>
      </c>
      <c r="I112" s="8">
        <f t="shared" si="85"/>
        <v>0</v>
      </c>
      <c r="J112" s="8">
        <f t="shared" si="85"/>
        <v>0</v>
      </c>
      <c r="K112" s="8">
        <f t="shared" si="85"/>
        <v>0</v>
      </c>
      <c r="L112" s="8">
        <f t="shared" si="85"/>
        <v>0</v>
      </c>
      <c r="M112" s="8">
        <f t="shared" si="85"/>
        <v>0</v>
      </c>
      <c r="N112" s="8">
        <f t="shared" si="85"/>
        <v>0</v>
      </c>
      <c r="O112" s="8">
        <f t="shared" si="85"/>
        <v>0</v>
      </c>
      <c r="P112" s="8">
        <f t="shared" si="85"/>
        <v>0</v>
      </c>
      <c r="Q112" s="8">
        <f t="shared" si="85"/>
        <v>0</v>
      </c>
      <c r="R112" s="8">
        <f t="shared" si="85"/>
        <v>0</v>
      </c>
      <c r="S112" s="8">
        <f t="shared" si="85"/>
        <v>0</v>
      </c>
      <c r="T112" s="8">
        <f t="shared" si="85"/>
        <v>0</v>
      </c>
      <c r="U112" s="8">
        <f t="shared" si="85"/>
        <v>0</v>
      </c>
      <c r="V112" s="8">
        <f t="shared" si="85"/>
        <v>0</v>
      </c>
      <c r="W112" s="8">
        <f t="shared" si="85"/>
        <v>0</v>
      </c>
      <c r="X112" s="8">
        <f t="shared" si="85"/>
        <v>0</v>
      </c>
      <c r="Y112" s="8">
        <f t="shared" si="85"/>
        <v>0</v>
      </c>
      <c r="Z112" s="8">
        <f t="shared" si="85"/>
        <v>0</v>
      </c>
      <c r="AA112" s="8">
        <f t="shared" si="85"/>
        <v>0</v>
      </c>
      <c r="AB112" s="8">
        <f t="shared" si="85"/>
        <v>0</v>
      </c>
      <c r="AC112" s="8">
        <f t="shared" si="85"/>
        <v>0</v>
      </c>
      <c r="AD112" s="8">
        <f t="shared" si="85"/>
        <v>0</v>
      </c>
      <c r="AE112" s="8">
        <f t="shared" si="85"/>
        <v>0</v>
      </c>
      <c r="AF112" s="8">
        <f t="shared" si="85"/>
        <v>0</v>
      </c>
      <c r="AG112" s="8">
        <f t="shared" si="85"/>
        <v>0</v>
      </c>
      <c r="AH112" s="8">
        <f t="shared" si="85"/>
        <v>0</v>
      </c>
      <c r="AI112" s="8">
        <f t="shared" si="85"/>
        <v>0</v>
      </c>
      <c r="AJ112" s="8">
        <f t="shared" si="85"/>
        <v>0</v>
      </c>
      <c r="AK112" s="8">
        <f t="shared" si="85"/>
        <v>0</v>
      </c>
    </row>
    <row r="113" spans="1:37" ht="12.75">
      <c r="A113" s="12" t="str">
        <f>IF('Monthly Budget'!A112&lt;&gt;"",'Monthly Budget'!A112,"")</f>
        <v>Investment/Savings</v>
      </c>
      <c r="B113" s="8">
        <f>B77</f>
        <v>0</v>
      </c>
      <c r="C113" s="8">
        <f aca="true" t="shared" si="86" ref="C113:AK113">C77</f>
        <v>0</v>
      </c>
      <c r="D113" s="8">
        <f t="shared" si="86"/>
        <v>0</v>
      </c>
      <c r="E113" s="8">
        <f t="shared" si="86"/>
        <v>0</v>
      </c>
      <c r="F113" s="8">
        <f t="shared" si="86"/>
        <v>0</v>
      </c>
      <c r="G113" s="8">
        <f t="shared" si="86"/>
        <v>0</v>
      </c>
      <c r="H113" s="8">
        <f t="shared" si="86"/>
        <v>0</v>
      </c>
      <c r="I113" s="8">
        <f t="shared" si="86"/>
        <v>0</v>
      </c>
      <c r="J113" s="8">
        <f t="shared" si="86"/>
        <v>0</v>
      </c>
      <c r="K113" s="8">
        <f t="shared" si="86"/>
        <v>0</v>
      </c>
      <c r="L113" s="8">
        <f t="shared" si="86"/>
        <v>0</v>
      </c>
      <c r="M113" s="8">
        <f t="shared" si="86"/>
        <v>0</v>
      </c>
      <c r="N113" s="8">
        <f t="shared" si="86"/>
        <v>0</v>
      </c>
      <c r="O113" s="8">
        <f t="shared" si="86"/>
        <v>0</v>
      </c>
      <c r="P113" s="8">
        <f t="shared" si="86"/>
        <v>0</v>
      </c>
      <c r="Q113" s="8">
        <f t="shared" si="86"/>
        <v>0</v>
      </c>
      <c r="R113" s="8">
        <f t="shared" si="86"/>
        <v>0</v>
      </c>
      <c r="S113" s="8">
        <f t="shared" si="86"/>
        <v>0</v>
      </c>
      <c r="T113" s="8">
        <f t="shared" si="86"/>
        <v>0</v>
      </c>
      <c r="U113" s="8">
        <f t="shared" si="86"/>
        <v>0</v>
      </c>
      <c r="V113" s="8">
        <f t="shared" si="86"/>
        <v>0</v>
      </c>
      <c r="W113" s="8">
        <f t="shared" si="86"/>
        <v>0</v>
      </c>
      <c r="X113" s="8">
        <f t="shared" si="86"/>
        <v>0</v>
      </c>
      <c r="Y113" s="8">
        <f t="shared" si="86"/>
        <v>0</v>
      </c>
      <c r="Z113" s="8">
        <f t="shared" si="86"/>
        <v>0</v>
      </c>
      <c r="AA113" s="8">
        <f t="shared" si="86"/>
        <v>0</v>
      </c>
      <c r="AB113" s="8">
        <f t="shared" si="86"/>
        <v>0</v>
      </c>
      <c r="AC113" s="8">
        <f t="shared" si="86"/>
        <v>0</v>
      </c>
      <c r="AD113" s="8">
        <f t="shared" si="86"/>
        <v>0</v>
      </c>
      <c r="AE113" s="8">
        <f t="shared" si="86"/>
        <v>0</v>
      </c>
      <c r="AF113" s="8">
        <f t="shared" si="86"/>
        <v>0</v>
      </c>
      <c r="AG113" s="8">
        <f t="shared" si="86"/>
        <v>0</v>
      </c>
      <c r="AH113" s="8">
        <f t="shared" si="86"/>
        <v>0</v>
      </c>
      <c r="AI113" s="8">
        <f t="shared" si="86"/>
        <v>0</v>
      </c>
      <c r="AJ113" s="8">
        <f t="shared" si="86"/>
        <v>0</v>
      </c>
      <c r="AK113" s="8">
        <f t="shared" si="86"/>
        <v>0</v>
      </c>
    </row>
    <row r="114" spans="1:37" ht="12.75">
      <c r="A114" s="12" t="str">
        <f>IF('Monthly Budget'!A113&lt;&gt;"",'Monthly Budget'!A113,"")</f>
        <v>Regular Repayment - Credit Card/Loan</v>
      </c>
      <c r="B114" s="8">
        <f>B88</f>
        <v>200</v>
      </c>
      <c r="C114" s="8">
        <f aca="true" t="shared" si="87" ref="C114:AK114">C88</f>
        <v>0</v>
      </c>
      <c r="D114" s="8">
        <f t="shared" si="87"/>
        <v>-200</v>
      </c>
      <c r="E114" s="8">
        <f t="shared" si="87"/>
        <v>0</v>
      </c>
      <c r="F114" s="8">
        <f t="shared" si="87"/>
        <v>0</v>
      </c>
      <c r="G114" s="8">
        <f t="shared" si="87"/>
        <v>0</v>
      </c>
      <c r="H114" s="8">
        <f t="shared" si="87"/>
        <v>0</v>
      </c>
      <c r="I114" s="8">
        <f t="shared" si="87"/>
        <v>0</v>
      </c>
      <c r="J114" s="8">
        <f t="shared" si="87"/>
        <v>0</v>
      </c>
      <c r="K114" s="8">
        <f t="shared" si="87"/>
        <v>0</v>
      </c>
      <c r="L114" s="8">
        <f t="shared" si="87"/>
        <v>0</v>
      </c>
      <c r="M114" s="8">
        <f t="shared" si="87"/>
        <v>0</v>
      </c>
      <c r="N114" s="8">
        <f t="shared" si="87"/>
        <v>0</v>
      </c>
      <c r="O114" s="8">
        <f t="shared" si="87"/>
        <v>0</v>
      </c>
      <c r="P114" s="8">
        <f t="shared" si="87"/>
        <v>0</v>
      </c>
      <c r="Q114" s="8">
        <f t="shared" si="87"/>
        <v>0</v>
      </c>
      <c r="R114" s="8">
        <f t="shared" si="87"/>
        <v>0</v>
      </c>
      <c r="S114" s="8">
        <f t="shared" si="87"/>
        <v>0</v>
      </c>
      <c r="T114" s="8">
        <f t="shared" si="87"/>
        <v>0</v>
      </c>
      <c r="U114" s="8">
        <f t="shared" si="87"/>
        <v>0</v>
      </c>
      <c r="V114" s="8">
        <f t="shared" si="87"/>
        <v>0</v>
      </c>
      <c r="W114" s="8">
        <f t="shared" si="87"/>
        <v>0</v>
      </c>
      <c r="X114" s="8">
        <f t="shared" si="87"/>
        <v>0</v>
      </c>
      <c r="Y114" s="8">
        <f t="shared" si="87"/>
        <v>0</v>
      </c>
      <c r="Z114" s="8">
        <f t="shared" si="87"/>
        <v>0</v>
      </c>
      <c r="AA114" s="8">
        <f t="shared" si="87"/>
        <v>0</v>
      </c>
      <c r="AB114" s="8">
        <f t="shared" si="87"/>
        <v>0</v>
      </c>
      <c r="AC114" s="8">
        <f t="shared" si="87"/>
        <v>0</v>
      </c>
      <c r="AD114" s="8">
        <f t="shared" si="87"/>
        <v>0</v>
      </c>
      <c r="AE114" s="8">
        <f t="shared" si="87"/>
        <v>0</v>
      </c>
      <c r="AF114" s="8">
        <f t="shared" si="87"/>
        <v>0</v>
      </c>
      <c r="AG114" s="8">
        <f t="shared" si="87"/>
        <v>0</v>
      </c>
      <c r="AH114" s="8">
        <f t="shared" si="87"/>
        <v>0</v>
      </c>
      <c r="AI114" s="8">
        <f t="shared" si="87"/>
        <v>0</v>
      </c>
      <c r="AJ114" s="8">
        <f t="shared" si="87"/>
        <v>0</v>
      </c>
      <c r="AK114" s="8">
        <f t="shared" si="87"/>
        <v>0</v>
      </c>
    </row>
    <row r="115" spans="1:37" ht="12.75">
      <c r="A115" s="12" t="str">
        <f>IF('Monthly Budget'!A114&lt;&gt;"",'Monthly Budget'!A114,"")</f>
        <v>Regular Repayment - Insurance</v>
      </c>
      <c r="B115" s="8">
        <f>B97</f>
        <v>0</v>
      </c>
      <c r="C115" s="8">
        <f aca="true" t="shared" si="88" ref="C115:AK115">C97</f>
        <v>0</v>
      </c>
      <c r="D115" s="8">
        <f t="shared" si="88"/>
        <v>0</v>
      </c>
      <c r="E115" s="8">
        <f t="shared" si="88"/>
        <v>0</v>
      </c>
      <c r="F115" s="8">
        <f t="shared" si="88"/>
        <v>0</v>
      </c>
      <c r="G115" s="8">
        <f t="shared" si="88"/>
        <v>0</v>
      </c>
      <c r="H115" s="8">
        <f t="shared" si="88"/>
        <v>0</v>
      </c>
      <c r="I115" s="8">
        <f t="shared" si="88"/>
        <v>0</v>
      </c>
      <c r="J115" s="8">
        <f t="shared" si="88"/>
        <v>0</v>
      </c>
      <c r="K115" s="8">
        <f t="shared" si="88"/>
        <v>0</v>
      </c>
      <c r="L115" s="8">
        <f t="shared" si="88"/>
        <v>0</v>
      </c>
      <c r="M115" s="8">
        <f t="shared" si="88"/>
        <v>0</v>
      </c>
      <c r="N115" s="8">
        <f t="shared" si="88"/>
        <v>0</v>
      </c>
      <c r="O115" s="8">
        <f t="shared" si="88"/>
        <v>0</v>
      </c>
      <c r="P115" s="8">
        <f t="shared" si="88"/>
        <v>0</v>
      </c>
      <c r="Q115" s="8">
        <f t="shared" si="88"/>
        <v>0</v>
      </c>
      <c r="R115" s="8">
        <f t="shared" si="88"/>
        <v>0</v>
      </c>
      <c r="S115" s="8">
        <f t="shared" si="88"/>
        <v>0</v>
      </c>
      <c r="T115" s="8">
        <f t="shared" si="88"/>
        <v>0</v>
      </c>
      <c r="U115" s="8">
        <f t="shared" si="88"/>
        <v>0</v>
      </c>
      <c r="V115" s="8">
        <f t="shared" si="88"/>
        <v>0</v>
      </c>
      <c r="W115" s="8">
        <f t="shared" si="88"/>
        <v>0</v>
      </c>
      <c r="X115" s="8">
        <f t="shared" si="88"/>
        <v>0</v>
      </c>
      <c r="Y115" s="8">
        <f t="shared" si="88"/>
        <v>0</v>
      </c>
      <c r="Z115" s="8">
        <f t="shared" si="88"/>
        <v>0</v>
      </c>
      <c r="AA115" s="8">
        <f t="shared" si="88"/>
        <v>0</v>
      </c>
      <c r="AB115" s="8">
        <f t="shared" si="88"/>
        <v>0</v>
      </c>
      <c r="AC115" s="8">
        <f t="shared" si="88"/>
        <v>0</v>
      </c>
      <c r="AD115" s="8">
        <f t="shared" si="88"/>
        <v>0</v>
      </c>
      <c r="AE115" s="8">
        <f t="shared" si="88"/>
        <v>0</v>
      </c>
      <c r="AF115" s="8">
        <f t="shared" si="88"/>
        <v>0</v>
      </c>
      <c r="AG115" s="8">
        <f t="shared" si="88"/>
        <v>0</v>
      </c>
      <c r="AH115" s="8">
        <f t="shared" si="88"/>
        <v>0</v>
      </c>
      <c r="AI115" s="8">
        <f t="shared" si="88"/>
        <v>0</v>
      </c>
      <c r="AJ115" s="8">
        <f t="shared" si="88"/>
        <v>0</v>
      </c>
      <c r="AK115" s="8">
        <f t="shared" si="88"/>
        <v>0</v>
      </c>
    </row>
    <row r="116" spans="1:37" ht="12.75">
      <c r="A116" s="12" t="str">
        <f>IF('Monthly Budget'!A115&lt;&gt;"",'Monthly Budget'!A115,"")</f>
        <v>Other</v>
      </c>
      <c r="B116" s="8">
        <f>B104</f>
        <v>0</v>
      </c>
      <c r="C116" s="8">
        <f aca="true" t="shared" si="89" ref="C116:AK116">C104</f>
        <v>0</v>
      </c>
      <c r="D116" s="8">
        <f t="shared" si="89"/>
        <v>0</v>
      </c>
      <c r="E116" s="8">
        <f t="shared" si="89"/>
        <v>0</v>
      </c>
      <c r="F116" s="8">
        <f t="shared" si="89"/>
        <v>0</v>
      </c>
      <c r="G116" s="8">
        <f t="shared" si="89"/>
        <v>0</v>
      </c>
      <c r="H116" s="8">
        <f t="shared" si="89"/>
        <v>0</v>
      </c>
      <c r="I116" s="8">
        <f t="shared" si="89"/>
        <v>0</v>
      </c>
      <c r="J116" s="8">
        <f t="shared" si="89"/>
        <v>0</v>
      </c>
      <c r="K116" s="8">
        <f t="shared" si="89"/>
        <v>0</v>
      </c>
      <c r="L116" s="8">
        <f t="shared" si="89"/>
        <v>0</v>
      </c>
      <c r="M116" s="8">
        <f t="shared" si="89"/>
        <v>0</v>
      </c>
      <c r="N116" s="8">
        <f t="shared" si="89"/>
        <v>0</v>
      </c>
      <c r="O116" s="8">
        <f t="shared" si="89"/>
        <v>0</v>
      </c>
      <c r="P116" s="8">
        <f t="shared" si="89"/>
        <v>0</v>
      </c>
      <c r="Q116" s="8">
        <f t="shared" si="89"/>
        <v>0</v>
      </c>
      <c r="R116" s="8">
        <f t="shared" si="89"/>
        <v>0</v>
      </c>
      <c r="S116" s="8">
        <f t="shared" si="89"/>
        <v>0</v>
      </c>
      <c r="T116" s="8">
        <f t="shared" si="89"/>
        <v>0</v>
      </c>
      <c r="U116" s="8">
        <f t="shared" si="89"/>
        <v>0</v>
      </c>
      <c r="V116" s="8">
        <f t="shared" si="89"/>
        <v>0</v>
      </c>
      <c r="W116" s="8">
        <f t="shared" si="89"/>
        <v>0</v>
      </c>
      <c r="X116" s="8">
        <f t="shared" si="89"/>
        <v>0</v>
      </c>
      <c r="Y116" s="8">
        <f t="shared" si="89"/>
        <v>0</v>
      </c>
      <c r="Z116" s="8">
        <f t="shared" si="89"/>
        <v>0</v>
      </c>
      <c r="AA116" s="8">
        <f t="shared" si="89"/>
        <v>0</v>
      </c>
      <c r="AB116" s="8">
        <f t="shared" si="89"/>
        <v>0</v>
      </c>
      <c r="AC116" s="8">
        <f t="shared" si="89"/>
        <v>0</v>
      </c>
      <c r="AD116" s="8">
        <f t="shared" si="89"/>
        <v>0</v>
      </c>
      <c r="AE116" s="8">
        <f t="shared" si="89"/>
        <v>0</v>
      </c>
      <c r="AF116" s="8">
        <f t="shared" si="89"/>
        <v>0</v>
      </c>
      <c r="AG116" s="8">
        <f t="shared" si="89"/>
        <v>0</v>
      </c>
      <c r="AH116" s="8">
        <f t="shared" si="89"/>
        <v>0</v>
      </c>
      <c r="AI116" s="8">
        <f t="shared" si="89"/>
        <v>0</v>
      </c>
      <c r="AJ116" s="8">
        <f t="shared" si="89"/>
        <v>0</v>
      </c>
      <c r="AK116" s="8">
        <f t="shared" si="89"/>
        <v>0</v>
      </c>
    </row>
    <row r="117" spans="1:37" ht="12.75">
      <c r="A117" s="38" t="s">
        <v>94</v>
      </c>
      <c r="B117" s="9">
        <f>SUM(B110:B116)</f>
        <v>695</v>
      </c>
      <c r="C117" s="9">
        <f aca="true" t="shared" si="90" ref="C117:AK117">SUM(C110:C116)</f>
        <v>0</v>
      </c>
      <c r="D117" s="9">
        <f t="shared" si="90"/>
        <v>-695</v>
      </c>
      <c r="E117" s="9">
        <f t="shared" si="90"/>
        <v>0</v>
      </c>
      <c r="F117" s="9">
        <f t="shared" si="90"/>
        <v>0</v>
      </c>
      <c r="G117" s="9">
        <f t="shared" si="90"/>
        <v>0</v>
      </c>
      <c r="H117" s="9">
        <f t="shared" si="90"/>
        <v>0</v>
      </c>
      <c r="I117" s="9">
        <f t="shared" si="90"/>
        <v>0</v>
      </c>
      <c r="J117" s="9">
        <f t="shared" si="90"/>
        <v>0</v>
      </c>
      <c r="K117" s="9">
        <f t="shared" si="90"/>
        <v>0</v>
      </c>
      <c r="L117" s="9">
        <f t="shared" si="90"/>
        <v>0</v>
      </c>
      <c r="M117" s="9">
        <f t="shared" si="90"/>
        <v>0</v>
      </c>
      <c r="N117" s="9">
        <f t="shared" si="90"/>
        <v>0</v>
      </c>
      <c r="O117" s="9">
        <f t="shared" si="90"/>
        <v>0</v>
      </c>
      <c r="P117" s="9">
        <f t="shared" si="90"/>
        <v>0</v>
      </c>
      <c r="Q117" s="9">
        <f t="shared" si="90"/>
        <v>0</v>
      </c>
      <c r="R117" s="9">
        <f t="shared" si="90"/>
        <v>0</v>
      </c>
      <c r="S117" s="9">
        <f t="shared" si="90"/>
        <v>0</v>
      </c>
      <c r="T117" s="9">
        <f t="shared" si="90"/>
        <v>0</v>
      </c>
      <c r="U117" s="9">
        <f t="shared" si="90"/>
        <v>0</v>
      </c>
      <c r="V117" s="9">
        <f t="shared" si="90"/>
        <v>0</v>
      </c>
      <c r="W117" s="9">
        <f t="shared" si="90"/>
        <v>0</v>
      </c>
      <c r="X117" s="9">
        <f t="shared" si="90"/>
        <v>0</v>
      </c>
      <c r="Y117" s="9">
        <f t="shared" si="90"/>
        <v>0</v>
      </c>
      <c r="Z117" s="9">
        <f t="shared" si="90"/>
        <v>0</v>
      </c>
      <c r="AA117" s="9">
        <f t="shared" si="90"/>
        <v>0</v>
      </c>
      <c r="AB117" s="9">
        <f t="shared" si="90"/>
        <v>0</v>
      </c>
      <c r="AC117" s="9">
        <f t="shared" si="90"/>
        <v>0</v>
      </c>
      <c r="AD117" s="9">
        <f t="shared" si="90"/>
        <v>0</v>
      </c>
      <c r="AE117" s="9">
        <f t="shared" si="90"/>
        <v>0</v>
      </c>
      <c r="AF117" s="9">
        <f t="shared" si="90"/>
        <v>0</v>
      </c>
      <c r="AG117" s="9">
        <f t="shared" si="90"/>
        <v>0</v>
      </c>
      <c r="AH117" s="9">
        <f t="shared" si="90"/>
        <v>0</v>
      </c>
      <c r="AI117" s="9">
        <f t="shared" si="90"/>
        <v>0</v>
      </c>
      <c r="AJ117" s="9">
        <f t="shared" si="90"/>
        <v>0</v>
      </c>
      <c r="AK117" s="9">
        <f t="shared" si="90"/>
        <v>0</v>
      </c>
    </row>
    <row r="118" spans="1:37" ht="12.75">
      <c r="A118" s="38" t="s">
        <v>62</v>
      </c>
      <c r="B118" s="9">
        <f aca="true" t="shared" si="91" ref="B118:AK118">B109-B117</f>
        <v>-695</v>
      </c>
      <c r="C118" s="9">
        <f t="shared" si="91"/>
        <v>0</v>
      </c>
      <c r="D118" s="9">
        <f t="shared" si="91"/>
        <v>695</v>
      </c>
      <c r="E118" s="9">
        <f t="shared" si="91"/>
        <v>0</v>
      </c>
      <c r="F118" s="9">
        <f t="shared" si="91"/>
        <v>0</v>
      </c>
      <c r="G118" s="9">
        <f t="shared" si="91"/>
        <v>0</v>
      </c>
      <c r="H118" s="9">
        <f t="shared" si="91"/>
        <v>0</v>
      </c>
      <c r="I118" s="9">
        <f t="shared" si="91"/>
        <v>0</v>
      </c>
      <c r="J118" s="9">
        <f t="shared" si="91"/>
        <v>0</v>
      </c>
      <c r="K118" s="9">
        <f t="shared" si="91"/>
        <v>0</v>
      </c>
      <c r="L118" s="9">
        <f t="shared" si="91"/>
        <v>0</v>
      </c>
      <c r="M118" s="9">
        <f t="shared" si="91"/>
        <v>0</v>
      </c>
      <c r="N118" s="9">
        <f t="shared" si="91"/>
        <v>0</v>
      </c>
      <c r="O118" s="9">
        <f t="shared" si="91"/>
        <v>0</v>
      </c>
      <c r="P118" s="9">
        <f t="shared" si="91"/>
        <v>0</v>
      </c>
      <c r="Q118" s="9">
        <f t="shared" si="91"/>
        <v>0</v>
      </c>
      <c r="R118" s="9">
        <f t="shared" si="91"/>
        <v>0</v>
      </c>
      <c r="S118" s="9">
        <f t="shared" si="91"/>
        <v>0</v>
      </c>
      <c r="T118" s="9">
        <f t="shared" si="91"/>
        <v>0</v>
      </c>
      <c r="U118" s="9">
        <f t="shared" si="91"/>
        <v>0</v>
      </c>
      <c r="V118" s="9">
        <f t="shared" si="91"/>
        <v>0</v>
      </c>
      <c r="W118" s="9">
        <f t="shared" si="91"/>
        <v>0</v>
      </c>
      <c r="X118" s="9">
        <f t="shared" si="91"/>
        <v>0</v>
      </c>
      <c r="Y118" s="9">
        <f t="shared" si="91"/>
        <v>0</v>
      </c>
      <c r="Z118" s="9">
        <f t="shared" si="91"/>
        <v>0</v>
      </c>
      <c r="AA118" s="9">
        <f t="shared" si="91"/>
        <v>0</v>
      </c>
      <c r="AB118" s="9">
        <f t="shared" si="91"/>
        <v>0</v>
      </c>
      <c r="AC118" s="9">
        <f t="shared" si="91"/>
        <v>0</v>
      </c>
      <c r="AD118" s="9">
        <f t="shared" si="91"/>
        <v>0</v>
      </c>
      <c r="AE118" s="9">
        <f t="shared" si="91"/>
        <v>0</v>
      </c>
      <c r="AF118" s="9">
        <f t="shared" si="91"/>
        <v>0</v>
      </c>
      <c r="AG118" s="9">
        <f t="shared" si="91"/>
        <v>0</v>
      </c>
      <c r="AH118" s="9">
        <f t="shared" si="91"/>
        <v>0</v>
      </c>
      <c r="AI118" s="9">
        <f t="shared" si="91"/>
        <v>0</v>
      </c>
      <c r="AJ118" s="9">
        <f t="shared" si="91"/>
        <v>0</v>
      </c>
      <c r="AK118" s="9">
        <f t="shared" si="91"/>
        <v>0</v>
      </c>
    </row>
    <row r="119" spans="1:4" ht="12.75">
      <c r="A119" s="16"/>
      <c r="B119" s="17"/>
      <c r="C119" s="17"/>
      <c r="D119" s="17"/>
    </row>
    <row r="120" spans="1:37" s="2" customFormat="1" ht="26.25" customHeight="1">
      <c r="A120" s="43" t="s">
        <v>96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</row>
    <row r="121" spans="2:37" ht="12.75">
      <c r="B121" s="26"/>
      <c r="C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3"/>
      <c r="AK121" s="26"/>
    </row>
    <row r="122" spans="2:37" ht="12.75">
      <c r="B122" s="26"/>
      <c r="C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3"/>
      <c r="AK122" s="26"/>
    </row>
    <row r="123" spans="1:4" ht="12.75">
      <c r="A123" s="16"/>
      <c r="B123" s="17"/>
      <c r="C123" s="17"/>
      <c r="D123" s="17"/>
    </row>
    <row r="124" spans="1:4" ht="12.75">
      <c r="A124" s="16"/>
      <c r="B124" s="17"/>
      <c r="C124" s="17"/>
      <c r="D124" s="17"/>
    </row>
    <row r="125" spans="1:4" ht="12.75">
      <c r="A125" s="16"/>
      <c r="B125" s="17"/>
      <c r="C125" s="17"/>
      <c r="D125" s="17"/>
    </row>
    <row r="126" spans="1:4" ht="12.75">
      <c r="A126" s="16"/>
      <c r="B126" s="17"/>
      <c r="C126" s="17"/>
      <c r="D126" s="17"/>
    </row>
    <row r="127" spans="1:4" ht="12.75">
      <c r="A127" s="16"/>
      <c r="B127" s="17"/>
      <c r="C127" s="17"/>
      <c r="D127" s="17"/>
    </row>
  </sheetData>
  <mergeCells count="14">
    <mergeCell ref="A1:AI1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120:AK120"/>
    <mergeCell ref="AF3:AH3"/>
    <mergeCell ref="AI3:AK3"/>
  </mergeCells>
  <hyperlinks>
    <hyperlink ref="A120" r:id="rId1" display="VISIT EXCELTEMPLATE.NET FOR MORE TEMPLATES AND UPDATES"/>
  </hyperlinks>
  <printOptions/>
  <pageMargins left="0.33" right="0.42" top="0.38" bottom="0.6" header="0.34" footer="0.5"/>
  <pageSetup fitToHeight="1" fitToWidth="1" orientation="portrait" scale="4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user</cp:lastModifiedBy>
  <cp:lastPrinted>2009-08-15T15:10:11Z</cp:lastPrinted>
  <dcterms:created xsi:type="dcterms:W3CDTF">2009-07-05T15:31:10Z</dcterms:created>
  <dcterms:modified xsi:type="dcterms:W3CDTF">2009-08-15T16:34:28Z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